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75" i="1"/>
  <c r="E75"/>
  <c r="G72"/>
  <c r="E72"/>
  <c r="I59"/>
  <c r="G59"/>
  <c r="E59"/>
  <c r="K56"/>
  <c r="I57"/>
  <c r="I56"/>
  <c r="G57"/>
  <c r="G56"/>
  <c r="E57"/>
  <c r="E56"/>
  <c r="E16"/>
  <c r="M19"/>
  <c r="M18"/>
  <c r="K19"/>
  <c r="K18"/>
  <c r="I19"/>
  <c r="I18"/>
  <c r="G19"/>
  <c r="G18"/>
  <c r="E19"/>
  <c r="E18"/>
  <c r="M56"/>
  <c r="O56"/>
  <c r="O18"/>
  <c r="O19"/>
  <c r="N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7"/>
  <c r="O16"/>
  <c r="O15"/>
  <c r="O14"/>
  <c r="O13"/>
  <c r="O12"/>
  <c r="O11"/>
  <c r="O10"/>
  <c r="O9"/>
  <c r="O8"/>
  <c r="O7"/>
  <c r="O6"/>
  <c r="M75"/>
  <c r="K59"/>
  <c r="M59"/>
  <c r="K57"/>
  <c r="M57"/>
  <c r="M30"/>
  <c r="K30"/>
  <c r="I30"/>
  <c r="G30"/>
  <c r="E30"/>
  <c r="M10"/>
  <c r="E93"/>
  <c r="G93"/>
  <c r="I93"/>
  <c r="K93"/>
  <c r="M93"/>
  <c r="K75"/>
  <c r="I75"/>
  <c r="M72"/>
  <c r="I72"/>
  <c r="K72"/>
  <c r="G16"/>
  <c r="M16"/>
  <c r="K16"/>
  <c r="I16"/>
  <c r="K10"/>
  <c r="G10"/>
  <c r="I10"/>
  <c r="E10"/>
  <c r="M97"/>
  <c r="K97"/>
  <c r="I97"/>
  <c r="E97"/>
  <c r="G97"/>
  <c r="M92"/>
  <c r="K92"/>
  <c r="I92"/>
  <c r="E92"/>
  <c r="G92"/>
  <c r="M90"/>
  <c r="K90"/>
  <c r="I90"/>
  <c r="E90"/>
  <c r="G90"/>
  <c r="M81"/>
  <c r="K81"/>
  <c r="I81"/>
  <c r="G81"/>
  <c r="E81"/>
  <c r="M78"/>
  <c r="K78"/>
  <c r="I78"/>
  <c r="E78"/>
  <c r="G78"/>
  <c r="M86"/>
  <c r="K86"/>
  <c r="I86"/>
  <c r="G86"/>
  <c r="E86"/>
  <c r="M58"/>
  <c r="K58"/>
  <c r="I58"/>
  <c r="G58"/>
  <c r="E58"/>
  <c r="M15"/>
  <c r="M17"/>
  <c r="K15"/>
  <c r="K17"/>
  <c r="I15"/>
  <c r="I17"/>
  <c r="G15"/>
  <c r="G17"/>
  <c r="E17"/>
  <c r="E15"/>
  <c r="I99"/>
  <c r="G99"/>
  <c r="E99"/>
  <c r="K99"/>
  <c r="M99"/>
  <c r="I95"/>
  <c r="G95"/>
  <c r="E95"/>
  <c r="K95"/>
  <c r="M95"/>
  <c r="I89"/>
  <c r="G89"/>
  <c r="E89"/>
  <c r="K89"/>
  <c r="M89"/>
  <c r="E91"/>
  <c r="G91"/>
  <c r="I91"/>
  <c r="K91"/>
  <c r="M91"/>
  <c r="E94"/>
  <c r="G94"/>
  <c r="I94"/>
  <c r="K94"/>
  <c r="M94"/>
  <c r="I71"/>
  <c r="G71"/>
  <c r="E71"/>
  <c r="K71"/>
  <c r="M71"/>
  <c r="G68"/>
  <c r="E68"/>
  <c r="I68"/>
  <c r="M68"/>
  <c r="K68"/>
  <c r="I63"/>
  <c r="I64"/>
  <c r="G63"/>
  <c r="G64"/>
  <c r="E63"/>
  <c r="E64"/>
  <c r="K63"/>
  <c r="K64"/>
  <c r="M64"/>
  <c r="M63"/>
  <c r="E62"/>
  <c r="G62"/>
  <c r="I62"/>
  <c r="K62"/>
  <c r="M62"/>
  <c r="K55"/>
  <c r="M55"/>
  <c r="K54"/>
  <c r="M54"/>
  <c r="K53"/>
  <c r="M53"/>
  <c r="K52"/>
  <c r="M52"/>
  <c r="I52"/>
  <c r="I53"/>
  <c r="I54"/>
  <c r="I55"/>
  <c r="G53"/>
  <c r="G54"/>
  <c r="G55"/>
  <c r="G52"/>
  <c r="E52"/>
  <c r="E53"/>
  <c r="E54"/>
  <c r="E55"/>
  <c r="G29"/>
  <c r="I29"/>
  <c r="E29"/>
  <c r="K29"/>
  <c r="M29"/>
  <c r="L102"/>
  <c r="M101"/>
  <c r="M100"/>
  <c r="M98"/>
  <c r="M96"/>
  <c r="M88"/>
  <c r="M87"/>
  <c r="M85"/>
  <c r="M84"/>
  <c r="M83"/>
  <c r="M82"/>
  <c r="M80"/>
  <c r="M79"/>
  <c r="M77"/>
  <c r="M76"/>
  <c r="M74"/>
  <c r="M73"/>
  <c r="M70"/>
  <c r="M69"/>
  <c r="M67"/>
  <c r="M66"/>
  <c r="M65"/>
  <c r="M61"/>
  <c r="M60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28"/>
  <c r="M27"/>
  <c r="M26"/>
  <c r="M25"/>
  <c r="M24"/>
  <c r="M23"/>
  <c r="M22"/>
  <c r="M21"/>
  <c r="M20"/>
  <c r="M14"/>
  <c r="M13"/>
  <c r="M12"/>
  <c r="M11"/>
  <c r="M9"/>
  <c r="M8"/>
  <c r="M7"/>
  <c r="M6"/>
  <c r="J102"/>
  <c r="K101"/>
  <c r="K100"/>
  <c r="K98"/>
  <c r="K96"/>
  <c r="K88"/>
  <c r="K87"/>
  <c r="K85"/>
  <c r="K84"/>
  <c r="K83"/>
  <c r="K82"/>
  <c r="K80"/>
  <c r="K79"/>
  <c r="K77"/>
  <c r="K76"/>
  <c r="K74"/>
  <c r="K73"/>
  <c r="K70"/>
  <c r="K69"/>
  <c r="K67"/>
  <c r="K66"/>
  <c r="K65"/>
  <c r="K61"/>
  <c r="K60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28"/>
  <c r="K27"/>
  <c r="K26"/>
  <c r="K25"/>
  <c r="K24"/>
  <c r="K23"/>
  <c r="K22"/>
  <c r="K21"/>
  <c r="K20"/>
  <c r="K14"/>
  <c r="K13"/>
  <c r="K12"/>
  <c r="K11"/>
  <c r="K9"/>
  <c r="K8"/>
  <c r="K7"/>
  <c r="K6"/>
  <c r="G76"/>
  <c r="I76"/>
  <c r="E76"/>
  <c r="I88"/>
  <c r="E88"/>
  <c r="G88"/>
  <c r="I70"/>
  <c r="E70"/>
  <c r="G70"/>
  <c r="E77"/>
  <c r="G77"/>
  <c r="I77"/>
  <c r="D102"/>
  <c r="F102"/>
  <c r="H102"/>
  <c r="C102"/>
  <c r="I85"/>
  <c r="G85"/>
  <c r="E85"/>
  <c r="I48"/>
  <c r="G48"/>
  <c r="E48"/>
  <c r="I33"/>
  <c r="G33"/>
  <c r="E33"/>
  <c r="I14"/>
  <c r="G14"/>
  <c r="E14"/>
  <c r="I12"/>
  <c r="G12"/>
  <c r="E12"/>
  <c r="G69"/>
  <c r="I69"/>
  <c r="E69"/>
  <c r="G67"/>
  <c r="I67"/>
  <c r="E67"/>
  <c r="G60"/>
  <c r="I60"/>
  <c r="E60"/>
  <c r="G50"/>
  <c r="I50"/>
  <c r="E50"/>
  <c r="G31"/>
  <c r="I31"/>
  <c r="E31"/>
  <c r="I27"/>
  <c r="G27"/>
  <c r="E27"/>
  <c r="G22"/>
  <c r="I22"/>
  <c r="E22"/>
  <c r="I7"/>
  <c r="I8"/>
  <c r="I9"/>
  <c r="I11"/>
  <c r="I13"/>
  <c r="I20"/>
  <c r="I21"/>
  <c r="I23"/>
  <c r="I24"/>
  <c r="I25"/>
  <c r="I26"/>
  <c r="I28"/>
  <c r="I32"/>
  <c r="I34"/>
  <c r="I35"/>
  <c r="I36"/>
  <c r="I37"/>
  <c r="I38"/>
  <c r="I39"/>
  <c r="I40"/>
  <c r="I41"/>
  <c r="I42"/>
  <c r="I43"/>
  <c r="I44"/>
  <c r="I45"/>
  <c r="I46"/>
  <c r="I47"/>
  <c r="I49"/>
  <c r="I51"/>
  <c r="I61"/>
  <c r="I65"/>
  <c r="I66"/>
  <c r="I73"/>
  <c r="I74"/>
  <c r="I79"/>
  <c r="I80"/>
  <c r="I82"/>
  <c r="I83"/>
  <c r="I84"/>
  <c r="I87"/>
  <c r="I96"/>
  <c r="I98"/>
  <c r="I100"/>
  <c r="I101"/>
  <c r="I6"/>
  <c r="G100"/>
  <c r="E100"/>
  <c r="E82"/>
  <c r="G82"/>
  <c r="E65"/>
  <c r="G65"/>
  <c r="G44"/>
  <c r="E44"/>
  <c r="E37"/>
  <c r="G37"/>
  <c r="E34"/>
  <c r="G34"/>
  <c r="E32"/>
  <c r="G32"/>
  <c r="E24"/>
  <c r="G24"/>
  <c r="E13"/>
  <c r="G13"/>
  <c r="G11"/>
  <c r="E11"/>
  <c r="G7"/>
  <c r="G8"/>
  <c r="G9"/>
  <c r="G20"/>
  <c r="G21"/>
  <c r="G23"/>
  <c r="G25"/>
  <c r="G26"/>
  <c r="G28"/>
  <c r="G35"/>
  <c r="G36"/>
  <c r="G38"/>
  <c r="G39"/>
  <c r="G40"/>
  <c r="G41"/>
  <c r="G42"/>
  <c r="G43"/>
  <c r="G45"/>
  <c r="G46"/>
  <c r="G47"/>
  <c r="G49"/>
  <c r="G51"/>
  <c r="G61"/>
  <c r="G66"/>
  <c r="G73"/>
  <c r="G74"/>
  <c r="G79"/>
  <c r="G80"/>
  <c r="G83"/>
  <c r="G84"/>
  <c r="G87"/>
  <c r="G96"/>
  <c r="G98"/>
  <c r="G101"/>
  <c r="G6"/>
  <c r="E96"/>
  <c r="E49"/>
  <c r="E47"/>
  <c r="E46"/>
  <c r="E45"/>
  <c r="E43"/>
  <c r="E42"/>
  <c r="E41"/>
  <c r="E40"/>
  <c r="E39"/>
  <c r="E38"/>
  <c r="E36"/>
  <c r="E35"/>
  <c r="E28"/>
  <c r="E26"/>
  <c r="E25"/>
  <c r="E23"/>
  <c r="E21"/>
  <c r="E20"/>
  <c r="E8"/>
  <c r="E9"/>
  <c r="E6"/>
  <c r="E7"/>
  <c r="E98"/>
  <c r="E74"/>
  <c r="E73"/>
  <c r="E51"/>
  <c r="E101"/>
  <c r="E66"/>
  <c r="E79"/>
  <c r="E80"/>
  <c r="E83"/>
  <c r="E84"/>
  <c r="E87"/>
  <c r="E61"/>
  <c r="O102" l="1"/>
  <c r="M102"/>
  <c r="K102"/>
  <c r="E102"/>
  <c r="I102"/>
  <c r="G102"/>
</calcChain>
</file>

<file path=xl/sharedStrings.xml><?xml version="1.0" encoding="utf-8"?>
<sst xmlns="http://schemas.openxmlformats.org/spreadsheetml/2006/main" count="211" uniqueCount="210">
  <si>
    <t>Код бюджетной классификации Российской Федерации</t>
  </si>
  <si>
    <t>Наименование</t>
  </si>
  <si>
    <t>Отклонения
(гр.4 - гр. 3)</t>
  </si>
  <si>
    <t>Отклонения
(гр. 6 - гр.4)</t>
  </si>
  <si>
    <t>Отклонения
(гр. 8 - гр.6)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</si>
  <si>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</si>
  <si>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</si>
  <si>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</si>
  <si>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</si>
  <si>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</si>
  <si>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</si>
  <si>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Единый налог на вмененный доход для отдельных видов деятельности
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</si>
  <si>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</si>
  <si>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Единый сельскохозяйственный налог
</t>
  </si>
  <si>
    <t xml:space="preserve">Налог, взимаемый в связи с применением патентной системы налогообложения, зачисляемый в бюджеты городских округов
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</si>
  <si>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
</t>
  </si>
  <si>
    <t xml:space="preserve">Земельный налог с организаций, обладающих земельным участком, расположенным в границах городских округов
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</si>
  <si>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</si>
  <si>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</si>
  <si>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Земельный налог (по обязательствам, возникшим до 1 января 2006 года), мобилизуемый на территориях городских округов
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</si>
  <si>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</si>
  <si>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
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</si>
  <si>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
</t>
  </si>
  <si>
    <t xml:space="preserve">Доходы от сдачи в аренду имущества, составляющего казну городских округов (за исключением земельных участков)
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</si>
  <si>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
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</si>
  <si>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
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</si>
  <si>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</si>
  <si>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Плата за выбросы загрязняющих веществ в атмосферный воздух стационарными объектами
</t>
  </si>
  <si>
    <t xml:space="preserve">Плата за сбросы загрязняющих веществ в водные объекты
</t>
  </si>
  <si>
    <t xml:space="preserve">Плата за размещение отходов производства
</t>
  </si>
  <si>
    <t xml:space="preserve">Плата за размещение твердых коммунальных отходов
</t>
  </si>
  <si>
    <t xml:space="preserve">Прочие доходы от оказания платных услуг (работ) получателями средств бюджетов городских округов
</t>
  </si>
  <si>
    <t xml:space="preserve">Доходы, поступающие в порядке возмещения расходов, понесенных в связи с эксплуатацией имущества городских округов
</t>
  </si>
  <si>
    <t xml:space="preserve">Прочие доходы от компенсации затрат бюджетов городских округов
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</si>
  <si>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</si>
  <si>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
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</si>
  <si>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
</t>
  </si>
  <si>
    <t xml:space="preserve">Прочие неналоговые доходы бюджетов городских округов
</t>
  </si>
  <si>
    <t xml:space="preserve">Дотации бюджетам городских округов на поддержку мер по обеспечению сбалансированности бюджетов
</t>
  </si>
  <si>
    <t xml:space="preserve"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
</t>
  </si>
  <si>
    <t xml:space="preserve">Субсидии бюджетам городских округов на реализацию мероприятий по обеспечению жильем молодых семей
</t>
  </si>
  <si>
    <t xml:space="preserve">Субсидии бюджетам городских округов на реализацию программ формирования современной городской среды
</t>
  </si>
  <si>
    <t xml:space="preserve">Прочие субсидии бюджетам городских округов
</t>
  </si>
  <si>
    <t xml:space="preserve">Субвенции бюджетам городских округов на выполнение передаваемых полномочий субъектов Российской Федерации
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</si>
  <si>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</si>
  <si>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городских округов на государственную регистрацию актов гражданского состояния
</t>
  </si>
  <si>
    <t xml:space="preserve"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
</t>
  </si>
  <si>
    <t xml:space="preserve"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
</t>
  </si>
  <si>
    <t xml:space="preserve">Поступления от денежных пожертвований, предоставляемых физическими лицами получателям средств бюджетов городских округов
</t>
  </si>
  <si>
    <t xml:space="preserve">Доходы бюджетов городских округов от возврата иными организациями остатков субсидий прошлых лет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</si>
  <si>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</si>
  <si>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ДОХОДЫ БЮДЖЕТА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</si>
  <si>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</si>
  <si>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</si>
  <si>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</si>
  <si>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</si>
  <si>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</si>
  <si>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ВСЕГО ДОХОДОВ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</si>
  <si>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</si>
  <si>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</si>
  <si>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</si>
  <si>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</si>
  <si>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</si>
  <si>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</si>
  <si>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</si>
  <si>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городского округа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</si>
  <si>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</si>
  <si>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</si>
  <si>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</si>
  <si>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</si>
  <si>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Отклонения
(гр. 10- гр.8)</t>
  </si>
  <si>
    <t>Отклонения
(гр. 12- гр.10)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</si>
  <si>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
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</si>
  <si>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</si>
  <si>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</si>
  <si>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</si>
  <si>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</si>
  <si>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</si>
  <si>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</si>
  <si>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</si>
  <si>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</si>
  <si>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</si>
  <si>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</si>
  <si>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Доходы бюджетов городских округов от возврата бюджетными учреждениями остатков субсидий прошлых лет</t>
  </si>
  <si>
    <t>в разрезе принятых решений Думы Артемовского городского округа по внесению изменений в бюджет Артемовского городского округа в течение 2021 года</t>
  </si>
  <si>
    <t>Утвержденный план согласно решению Думы АГО от 17.12.2020 № 542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</si>
  <si>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</si>
  <si>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</si>
  <si>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</si>
  <si>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</si>
  <si>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</si>
  <si>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Уточненный план согласно решению Думы АГО от 01.02.2021 № 561</t>
  </si>
  <si>
    <t>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</si>
  <si>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бюджетам городских округов на поддержку отрасли культуры</t>
  </si>
  <si>
    <t>Субвенции бюджетам городских округов на проведение Всероссийской переписи населения 2020 года</t>
  </si>
  <si>
    <t>Единая субвенция бюджетам городских округов из бюджета субъекта Российской Федерации</t>
  </si>
  <si>
    <t>Межбюджетные трансферты, передаваемые бюджетам городских округов на создание модельных муниципальных библиотек</t>
  </si>
  <si>
    <t>Уточненный план согласно решению Думы АГО от 24.03.2021 № 584</t>
  </si>
  <si>
    <t>Уточненный план согласно решению Думы АГО от 29.06.2021 № 630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</si>
  <si>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</si>
  <si>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</si>
  <si>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</si>
  <si>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Прочие дотации бюджетам городских округов</t>
  </si>
  <si>
    <t>Уточненный план согласно решению Думы АГО от 26.08.2021 № 657</t>
  </si>
  <si>
    <t>Уточненный план согласно решению Думы АГО от 28.10.2021 № 696</t>
  </si>
  <si>
    <t>Прочие местные налоги и сборы, мобилизуемые на территориях городских округов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</si>
  <si>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</si>
  <si>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</si>
  <si>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Прочие субвенции бюджетам городских округов</t>
  </si>
  <si>
    <t>Уточненный план согласно решению Думы АГО от 16.12.2021 № 724</t>
  </si>
  <si>
    <t>182 1 01 02010 01 0000 110</t>
  </si>
  <si>
    <t>182 1 01 02020 01 0000 110</t>
  </si>
  <si>
    <t>182 1 01 02030 01 0000 110</t>
  </si>
  <si>
    <t>182 1 01 02040 01 0000 110</t>
  </si>
  <si>
    <t>182 1 01 02080 01 0000 110</t>
  </si>
  <si>
    <t>100 1 03 02231 01 0000 110</t>
  </si>
  <si>
    <t>100 1 03 02241 01 0000 110</t>
  </si>
  <si>
    <t>100 1 03 02251 01 0000 110</t>
  </si>
  <si>
    <t>100 1 03 02261 01 0000 110</t>
  </si>
  <si>
    <t>182 1 05 01011 01 0000 110</t>
  </si>
  <si>
    <t>182 1 05 01012 01 0000 110</t>
  </si>
  <si>
    <t>182 1 05 01021 01 0000 110</t>
  </si>
  <si>
    <t>182 1 05 01022 01 0000 110</t>
  </si>
  <si>
    <t>182 1 05 01050 01 0000 110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</si>
  <si>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</si>
  <si>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Минимальный налог, зачисляемый в бюджеты субъектов Российской Федерации (за налоговые периоды, истекшие до 1 января 2016 года)
</t>
  </si>
  <si>
    <t>182 1 05 02010 02 0000 110</t>
  </si>
  <si>
    <t>182 1 05 02020 02 0000 110</t>
  </si>
  <si>
    <t>182 1 05 03010 01 0000 110</t>
  </si>
  <si>
    <t>182 1 05 04010 02 0000 110</t>
  </si>
  <si>
    <t>182 1 06 01020 04 0000 110</t>
  </si>
  <si>
    <t>182 1 06 06032 04 0000 110</t>
  </si>
  <si>
    <t>182 1 06 06042 04 0000 110</t>
  </si>
  <si>
    <t>182 1 08 03010 01 0000 110</t>
  </si>
  <si>
    <t>182 1 09 04052 04 0000 110</t>
  </si>
  <si>
    <t>182 1 09 07032 04 0000 110</t>
  </si>
  <si>
    <t>182 1 09 07052 04 0000 110</t>
  </si>
  <si>
    <t>550 1 11 01040 04 0000 120</t>
  </si>
  <si>
    <t>000 1 11 05012 04 0000 120</t>
  </si>
  <si>
    <t>550 1 11 05024 04 0000 120</t>
  </si>
  <si>
    <t>000 1 11 05034 04 0000 120</t>
  </si>
  <si>
    <t>550 1 11 05074 04 0000 120</t>
  </si>
  <si>
    <t>550 1 11 05312 04 0000 120</t>
  </si>
  <si>
    <t>550 1 11 07014 04 0000 120</t>
  </si>
  <si>
    <t>000 1 11 09044 04 0000 120</t>
  </si>
  <si>
    <t>048 1 12 01010 01 0000 120</t>
  </si>
  <si>
    <t>048 1 12 01030 01 0000 120</t>
  </si>
  <si>
    <t>048 1 12 01041 01 0000 120</t>
  </si>
  <si>
    <t>048 1 12 01042 01 0000 120</t>
  </si>
  <si>
    <t>000 1 13 01994 04 0000 130</t>
  </si>
  <si>
    <t>000 1 13 02064 04 0000 130</t>
  </si>
  <si>
    <t>000 1 13 02994 04 0000 130</t>
  </si>
  <si>
    <t>550 1 14 02043 04 0000 410</t>
  </si>
  <si>
    <t>000 1 14 06012 04 0000 430</t>
  </si>
  <si>
    <t>550 1 14 06024 04 0000 430</t>
  </si>
  <si>
    <t>550 1 14 06312 04 0000 430</t>
  </si>
  <si>
    <t>785 1 16 01053 01 0000 140</t>
  </si>
  <si>
    <t>785 1 16 01063 01 0000 140</t>
  </si>
  <si>
    <t>785 1 16 01073 01 0000 140</t>
  </si>
  <si>
    <t>550 1 16 01074 01 0000 140</t>
  </si>
  <si>
    <t>785 1 16 01093 01 0000 140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</si>
  <si>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
</t>
  </si>
  <si>
    <t>785 1 16 01103 01 0000 140</t>
  </si>
  <si>
    <t>785 1 16 01113 01 0000 140</t>
  </si>
  <si>
    <t>785 1 16 01123 01 0000 140</t>
  </si>
  <si>
    <t>785 1 16 01133 01 0000 140</t>
  </si>
  <si>
    <t>785 1 16 01143 01 0000 140</t>
  </si>
  <si>
    <t>785 1 16 01153 01 0000 140</t>
  </si>
  <si>
    <t>000 1 16 01154 01 0000 140</t>
  </si>
  <si>
    <t>785 1 16 01163 01 0000 140</t>
  </si>
  <si>
    <t>785 1 16 01173 01 0000 140</t>
  </si>
  <si>
    <t>785 1 16 01193 01 0000 140</t>
  </si>
  <si>
    <t>785 1 16 01203 01 0000 140</t>
  </si>
  <si>
    <t>510 1 16 02020 02 0000 140</t>
  </si>
  <si>
    <t>000 1 16 07010 04 0000 140</t>
  </si>
  <si>
    <t>000 1 16 07090 04 0000 140</t>
  </si>
  <si>
    <t>000 1 16 10123 01 0000 140</t>
  </si>
  <si>
    <t>182 1 16 10129 01 0000 140</t>
  </si>
  <si>
    <t>000 1 16 11050 01 0000 140</t>
  </si>
  <si>
    <t>000 1 17 05040 04 0000 180</t>
  </si>
  <si>
    <t>540 2 02 15002 04 0000 150</t>
  </si>
  <si>
    <t>510 2 02 19999 04 0000 150</t>
  </si>
  <si>
    <t>510 2 02 20299 04 0000 150</t>
  </si>
  <si>
    <t>510 2 02 20302 04 0000 150</t>
  </si>
  <si>
    <t>570 2 02 25229 04 0000 150</t>
  </si>
  <si>
    <t>510 2 02 25232 04 0000 150</t>
  </si>
  <si>
    <t>510 2 02 25497 04 0000 150</t>
  </si>
  <si>
    <t>530 2 02 25519 04 0000 150</t>
  </si>
  <si>
    <t>510 2 02 25555 04 0000 150</t>
  </si>
  <si>
    <t>000 2 02 29999 04 0000 150</t>
  </si>
  <si>
    <t>000 2 02 30024 04 0000 150</t>
  </si>
  <si>
    <t>510 2 02 30029 04 0000 150</t>
  </si>
  <si>
    <t>510 2 02 35082 04 0000 150</t>
  </si>
  <si>
    <t>510 2 02 35120 04 0000 150</t>
  </si>
  <si>
    <t>510 2 02 35260 04 0000 150</t>
  </si>
  <si>
    <t>520 2 02 35304 04 0000 150</t>
  </si>
  <si>
    <t>510 2 02 35469 04 0000 150</t>
  </si>
  <si>
    <t>510 2 02 35930 04 0000 150</t>
  </si>
  <si>
    <t>510 2 02 36900 04 0000 150</t>
  </si>
  <si>
    <t>510 2 02 39999 04 0000 150</t>
  </si>
  <si>
    <t>510 2 02 45156 04 0000 150</t>
  </si>
  <si>
    <t>520 2 02 45303 04 0000 150</t>
  </si>
  <si>
    <t>510 2 02 45393 04 0000 150</t>
  </si>
  <si>
    <t>530 2 02 45454 04 0000 150</t>
  </si>
  <si>
    <t>530 2 07 04020 04 0000 150</t>
  </si>
  <si>
    <t>520 2 18 04010 04 0000 150</t>
  </si>
  <si>
    <t>510 2 18 04030 04 0000 150</t>
  </si>
  <si>
    <t>785 1 16 01083 01 0000 140</t>
  </si>
  <si>
    <t>000 2 19 60010 04 0000 150</t>
  </si>
  <si>
    <t>(рублей)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</si>
</sst>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/>
    </xf>
    <xf numFmtId="0" fontId="1" fillId="0" borderId="1" xfId="0" applyNumberFormat="1" applyFont="1" applyBorder="1" applyAlignment="1">
      <alignment horizontal="justify" vertical="top"/>
    </xf>
    <xf numFmtId="0" fontId="1" fillId="0" borderId="1" xfId="0" applyFont="1" applyBorder="1" applyAlignment="1">
      <alignment vertical="top" wrapText="1"/>
    </xf>
    <xf numFmtId="0" fontId="2" fillId="0" borderId="0" xfId="0" applyFont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NumberFormat="1" applyFont="1" applyBorder="1" applyAlignment="1">
      <alignment horizontal="justify" vertical="top" wrapText="1"/>
    </xf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 vertical="top" wrapText="1"/>
    </xf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3" fillId="0" borderId="1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tabSelected="1" zoomScale="80" zoomScaleNormal="80" workbookViewId="0">
      <pane xSplit="2" ySplit="5" topLeftCell="D6" activePane="bottomRight" state="frozen"/>
      <selection pane="topRight" activeCell="C1" sqref="C1"/>
      <selection pane="bottomLeft" activeCell="A6" sqref="A6"/>
      <selection pane="bottomRight" activeCell="O4" sqref="O4"/>
    </sheetView>
  </sheetViews>
  <sheetFormatPr defaultRowHeight="15.75"/>
  <cols>
    <col min="1" max="1" width="56" style="4" customWidth="1"/>
    <col min="2" max="2" width="28.140625" style="4" customWidth="1"/>
    <col min="3" max="3" width="19.28515625" style="4" customWidth="1"/>
    <col min="4" max="4" width="18.28515625" style="4" customWidth="1"/>
    <col min="5" max="5" width="18.140625" style="4" customWidth="1"/>
    <col min="6" max="6" width="20.28515625" style="38" bestFit="1" customWidth="1"/>
    <col min="7" max="7" width="17.85546875" style="38" customWidth="1"/>
    <col min="8" max="8" width="20.28515625" style="19" bestFit="1" customWidth="1"/>
    <col min="9" max="9" width="19" style="49" customWidth="1"/>
    <col min="10" max="10" width="20.28515625" style="38" bestFit="1" customWidth="1"/>
    <col min="11" max="11" width="19" style="49" customWidth="1"/>
    <col min="12" max="12" width="20.28515625" style="19" bestFit="1" customWidth="1"/>
    <col min="13" max="13" width="19" style="49" customWidth="1"/>
    <col min="14" max="14" width="20.28515625" style="19" bestFit="1" customWidth="1"/>
    <col min="15" max="15" width="19" style="49" customWidth="1"/>
    <col min="16" max="16384" width="9.140625" style="4"/>
  </cols>
  <sheetData>
    <row r="1" spans="1:15" s="6" customFormat="1">
      <c r="A1" s="50" t="s">
        <v>51</v>
      </c>
      <c r="B1" s="50"/>
      <c r="C1" s="50"/>
      <c r="D1" s="50"/>
      <c r="E1" s="50"/>
      <c r="F1" s="50"/>
      <c r="G1" s="50"/>
      <c r="H1" s="50"/>
      <c r="I1" s="50"/>
      <c r="J1" s="38"/>
      <c r="K1" s="19"/>
      <c r="L1" s="19"/>
      <c r="M1" s="19"/>
      <c r="N1" s="19"/>
      <c r="O1" s="19"/>
    </row>
    <row r="2" spans="1:15" s="6" customFormat="1">
      <c r="A2" s="50" t="s">
        <v>84</v>
      </c>
      <c r="B2" s="50"/>
      <c r="C2" s="50"/>
      <c r="D2" s="50"/>
      <c r="E2" s="50"/>
      <c r="F2" s="50"/>
      <c r="G2" s="50"/>
      <c r="H2" s="50"/>
      <c r="I2" s="50"/>
      <c r="J2" s="38"/>
      <c r="K2" s="19"/>
      <c r="L2" s="19"/>
      <c r="M2" s="19"/>
      <c r="N2" s="19"/>
      <c r="O2" s="19"/>
    </row>
    <row r="3" spans="1:15">
      <c r="G3" s="19"/>
      <c r="O3" s="49" t="s">
        <v>209</v>
      </c>
    </row>
    <row r="4" spans="1:15" ht="100.5" customHeight="1">
      <c r="A4" s="7" t="s">
        <v>1</v>
      </c>
      <c r="B4" s="7" t="s">
        <v>0</v>
      </c>
      <c r="C4" s="7" t="s">
        <v>85</v>
      </c>
      <c r="D4" s="7" t="s">
        <v>91</v>
      </c>
      <c r="E4" s="7" t="s">
        <v>2</v>
      </c>
      <c r="F4" s="7" t="s">
        <v>97</v>
      </c>
      <c r="G4" s="7" t="s">
        <v>3</v>
      </c>
      <c r="H4" s="7" t="s">
        <v>98</v>
      </c>
      <c r="I4" s="7" t="s">
        <v>4</v>
      </c>
      <c r="J4" s="7" t="s">
        <v>103</v>
      </c>
      <c r="K4" s="7" t="s">
        <v>70</v>
      </c>
      <c r="L4" s="7" t="s">
        <v>104</v>
      </c>
      <c r="M4" s="7" t="s">
        <v>71</v>
      </c>
      <c r="N4" s="7" t="s">
        <v>109</v>
      </c>
      <c r="O4" s="7" t="s">
        <v>71</v>
      </c>
    </row>
    <row r="5" spans="1:15" ht="17.25" customHeight="1">
      <c r="A5" s="8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</row>
    <row r="6" spans="1:15" ht="81.75" customHeight="1">
      <c r="A6" s="25" t="s">
        <v>5</v>
      </c>
      <c r="B6" s="1" t="s">
        <v>110</v>
      </c>
      <c r="C6" s="10">
        <v>1016400000</v>
      </c>
      <c r="D6" s="9">
        <v>1140600000</v>
      </c>
      <c r="E6" s="10">
        <f>D6-C6</f>
        <v>124200000</v>
      </c>
      <c r="F6" s="9">
        <v>1140600000</v>
      </c>
      <c r="G6" s="9">
        <f>F6-D6</f>
        <v>0</v>
      </c>
      <c r="H6" s="9">
        <v>1133600000</v>
      </c>
      <c r="I6" s="10">
        <f>H6-F6</f>
        <v>-7000000</v>
      </c>
      <c r="J6" s="9">
        <v>1133600000</v>
      </c>
      <c r="K6" s="10">
        <f>J6-H6</f>
        <v>0</v>
      </c>
      <c r="L6" s="10">
        <v>1124600000</v>
      </c>
      <c r="M6" s="10">
        <f>L6-J6</f>
        <v>-9000000</v>
      </c>
      <c r="N6" s="10">
        <v>1112000000</v>
      </c>
      <c r="O6" s="10">
        <f>N6-L6</f>
        <v>-12600000</v>
      </c>
    </row>
    <row r="7" spans="1:15" ht="127.5" customHeight="1">
      <c r="A7" s="25" t="s">
        <v>6</v>
      </c>
      <c r="B7" s="1" t="s">
        <v>111</v>
      </c>
      <c r="C7" s="10">
        <v>12600000</v>
      </c>
      <c r="D7" s="9">
        <v>14100000</v>
      </c>
      <c r="E7" s="10">
        <f>D7-C7</f>
        <v>1500000</v>
      </c>
      <c r="F7" s="9">
        <v>14100000</v>
      </c>
      <c r="G7" s="9">
        <f t="shared" ref="G7:G101" si="0">F7-D7</f>
        <v>0</v>
      </c>
      <c r="H7" s="9">
        <v>17700000</v>
      </c>
      <c r="I7" s="10">
        <f t="shared" ref="I7:I101" si="1">H7-F7</f>
        <v>3600000</v>
      </c>
      <c r="J7" s="9">
        <v>17700000</v>
      </c>
      <c r="K7" s="10">
        <f t="shared" ref="K7:K101" si="2">J7-H7</f>
        <v>0</v>
      </c>
      <c r="L7" s="10">
        <v>17700000</v>
      </c>
      <c r="M7" s="10">
        <f t="shared" ref="M7:M101" si="3">L7-J7</f>
        <v>0</v>
      </c>
      <c r="N7" s="10">
        <v>20300000</v>
      </c>
      <c r="O7" s="10">
        <f t="shared" ref="O7:O101" si="4">N7-L7</f>
        <v>2600000</v>
      </c>
    </row>
    <row r="8" spans="1:15" ht="51" customHeight="1">
      <c r="A8" s="25" t="s">
        <v>7</v>
      </c>
      <c r="B8" s="1" t="s">
        <v>112</v>
      </c>
      <c r="C8" s="10">
        <v>8400000</v>
      </c>
      <c r="D8" s="9">
        <v>9400000</v>
      </c>
      <c r="E8" s="10">
        <f t="shared" ref="E8:E50" si="5">D8-C8</f>
        <v>1000000</v>
      </c>
      <c r="F8" s="9">
        <v>9400000</v>
      </c>
      <c r="G8" s="9">
        <f t="shared" si="0"/>
        <v>0</v>
      </c>
      <c r="H8" s="9">
        <v>9400000</v>
      </c>
      <c r="I8" s="10">
        <f t="shared" si="1"/>
        <v>0</v>
      </c>
      <c r="J8" s="9">
        <v>9400000</v>
      </c>
      <c r="K8" s="10">
        <f t="shared" si="2"/>
        <v>0</v>
      </c>
      <c r="L8" s="10">
        <v>14400000</v>
      </c>
      <c r="M8" s="10">
        <f t="shared" si="3"/>
        <v>5000000</v>
      </c>
      <c r="N8" s="10">
        <v>14400000</v>
      </c>
      <c r="O8" s="10">
        <f t="shared" si="4"/>
        <v>0</v>
      </c>
    </row>
    <row r="9" spans="1:15" ht="108" customHeight="1">
      <c r="A9" s="25" t="s">
        <v>8</v>
      </c>
      <c r="B9" s="1" t="s">
        <v>113</v>
      </c>
      <c r="C9" s="10">
        <v>12600000</v>
      </c>
      <c r="D9" s="9">
        <v>15300000</v>
      </c>
      <c r="E9" s="10">
        <f t="shared" si="5"/>
        <v>2700000</v>
      </c>
      <c r="F9" s="9">
        <v>14300000</v>
      </c>
      <c r="G9" s="9">
        <f t="shared" si="0"/>
        <v>-1000000</v>
      </c>
      <c r="H9" s="9">
        <v>14300000</v>
      </c>
      <c r="I9" s="10">
        <f t="shared" si="1"/>
        <v>0</v>
      </c>
      <c r="J9" s="9">
        <v>14300000</v>
      </c>
      <c r="K9" s="10">
        <f t="shared" si="2"/>
        <v>0</v>
      </c>
      <c r="L9" s="10">
        <v>12300000</v>
      </c>
      <c r="M9" s="10">
        <f t="shared" si="3"/>
        <v>-2000000</v>
      </c>
      <c r="N9" s="10">
        <v>10800000</v>
      </c>
      <c r="O9" s="10">
        <f t="shared" si="4"/>
        <v>-1500000</v>
      </c>
    </row>
    <row r="10" spans="1:15" s="38" customFormat="1" ht="110.25" customHeight="1">
      <c r="A10" s="42" t="s">
        <v>99</v>
      </c>
      <c r="B10" s="1" t="s">
        <v>114</v>
      </c>
      <c r="C10" s="10">
        <v>0</v>
      </c>
      <c r="D10" s="9">
        <v>0</v>
      </c>
      <c r="E10" s="10">
        <f t="shared" si="5"/>
        <v>0</v>
      </c>
      <c r="F10" s="9">
        <v>1000000</v>
      </c>
      <c r="G10" s="9">
        <f t="shared" si="0"/>
        <v>1000000</v>
      </c>
      <c r="H10" s="9">
        <v>4400000</v>
      </c>
      <c r="I10" s="10">
        <f t="shared" si="1"/>
        <v>3400000</v>
      </c>
      <c r="J10" s="9">
        <v>4400000</v>
      </c>
      <c r="K10" s="10">
        <f t="shared" si="2"/>
        <v>0</v>
      </c>
      <c r="L10" s="10">
        <v>10400000</v>
      </c>
      <c r="M10" s="10">
        <f t="shared" si="3"/>
        <v>6000000</v>
      </c>
      <c r="N10" s="10">
        <v>21900000</v>
      </c>
      <c r="O10" s="10">
        <f t="shared" si="4"/>
        <v>11500000</v>
      </c>
    </row>
    <row r="11" spans="1:15" ht="144" customHeight="1">
      <c r="A11" s="25" t="s">
        <v>9</v>
      </c>
      <c r="B11" s="1" t="s">
        <v>115</v>
      </c>
      <c r="C11" s="9">
        <v>12100000</v>
      </c>
      <c r="D11" s="9">
        <v>12100000</v>
      </c>
      <c r="E11" s="10">
        <f t="shared" si="5"/>
        <v>0</v>
      </c>
      <c r="F11" s="9">
        <v>12100000</v>
      </c>
      <c r="G11" s="9">
        <f t="shared" si="0"/>
        <v>0</v>
      </c>
      <c r="H11" s="9">
        <v>12100000</v>
      </c>
      <c r="I11" s="10">
        <f t="shared" si="1"/>
        <v>0</v>
      </c>
      <c r="J11" s="9">
        <v>12100000</v>
      </c>
      <c r="K11" s="10">
        <f t="shared" si="2"/>
        <v>0</v>
      </c>
      <c r="L11" s="9">
        <v>12100000</v>
      </c>
      <c r="M11" s="10">
        <f t="shared" si="3"/>
        <v>0</v>
      </c>
      <c r="N11" s="9">
        <v>12100000</v>
      </c>
      <c r="O11" s="10">
        <f t="shared" si="4"/>
        <v>0</v>
      </c>
    </row>
    <row r="12" spans="1:15" ht="156.75" customHeight="1">
      <c r="A12" s="27" t="s">
        <v>52</v>
      </c>
      <c r="B12" s="2" t="s">
        <v>116</v>
      </c>
      <c r="C12" s="9">
        <v>96000</v>
      </c>
      <c r="D12" s="9">
        <v>96000</v>
      </c>
      <c r="E12" s="10">
        <f t="shared" si="5"/>
        <v>0</v>
      </c>
      <c r="F12" s="9">
        <v>96000</v>
      </c>
      <c r="G12" s="9">
        <f t="shared" si="0"/>
        <v>0</v>
      </c>
      <c r="H12" s="9">
        <v>96000</v>
      </c>
      <c r="I12" s="10">
        <f t="shared" si="1"/>
        <v>0</v>
      </c>
      <c r="J12" s="9">
        <v>96000</v>
      </c>
      <c r="K12" s="10">
        <f t="shared" si="2"/>
        <v>0</v>
      </c>
      <c r="L12" s="9">
        <v>96000</v>
      </c>
      <c r="M12" s="10">
        <f t="shared" si="3"/>
        <v>0</v>
      </c>
      <c r="N12" s="9">
        <v>96000</v>
      </c>
      <c r="O12" s="10">
        <f t="shared" si="4"/>
        <v>0</v>
      </c>
    </row>
    <row r="13" spans="1:15" ht="142.5" customHeight="1">
      <c r="A13" s="25" t="s">
        <v>10</v>
      </c>
      <c r="B13" s="1" t="s">
        <v>117</v>
      </c>
      <c r="C13" s="9">
        <v>16800000</v>
      </c>
      <c r="D13" s="9">
        <v>16800000</v>
      </c>
      <c r="E13" s="10">
        <f t="shared" si="5"/>
        <v>0</v>
      </c>
      <c r="F13" s="9">
        <v>16800000</v>
      </c>
      <c r="G13" s="9">
        <f t="shared" si="0"/>
        <v>0</v>
      </c>
      <c r="H13" s="9">
        <v>16800000</v>
      </c>
      <c r="I13" s="10">
        <f t="shared" si="1"/>
        <v>0</v>
      </c>
      <c r="J13" s="9">
        <v>16800000</v>
      </c>
      <c r="K13" s="10">
        <f t="shared" si="2"/>
        <v>0</v>
      </c>
      <c r="L13" s="9">
        <v>16800000</v>
      </c>
      <c r="M13" s="10">
        <f t="shared" si="3"/>
        <v>0</v>
      </c>
      <c r="N13" s="9">
        <v>16800000</v>
      </c>
      <c r="O13" s="10">
        <f t="shared" si="4"/>
        <v>0</v>
      </c>
    </row>
    <row r="14" spans="1:15" ht="142.5" customHeight="1">
      <c r="A14" s="26" t="s">
        <v>53</v>
      </c>
      <c r="B14" s="2" t="s">
        <v>118</v>
      </c>
      <c r="C14" s="3">
        <v>-1700000</v>
      </c>
      <c r="D14" s="3">
        <v>-1700000</v>
      </c>
      <c r="E14" s="10">
        <f t="shared" si="5"/>
        <v>0</v>
      </c>
      <c r="F14" s="3">
        <v>-1700000</v>
      </c>
      <c r="G14" s="9">
        <f t="shared" si="0"/>
        <v>0</v>
      </c>
      <c r="H14" s="3">
        <v>-1700000</v>
      </c>
      <c r="I14" s="10">
        <f t="shared" si="1"/>
        <v>0</v>
      </c>
      <c r="J14" s="3">
        <v>-1700000</v>
      </c>
      <c r="K14" s="10">
        <f t="shared" si="2"/>
        <v>0</v>
      </c>
      <c r="L14" s="3">
        <v>-1700000</v>
      </c>
      <c r="M14" s="10">
        <f t="shared" si="3"/>
        <v>0</v>
      </c>
      <c r="N14" s="3">
        <v>-1700000</v>
      </c>
      <c r="O14" s="10">
        <f t="shared" si="4"/>
        <v>0</v>
      </c>
    </row>
    <row r="15" spans="1:15" s="24" customFormat="1" ht="44.25" customHeight="1">
      <c r="A15" s="28" t="s">
        <v>86</v>
      </c>
      <c r="B15" s="2" t="s">
        <v>119</v>
      </c>
      <c r="C15" s="3">
        <v>5640000</v>
      </c>
      <c r="D15" s="3">
        <v>5640000</v>
      </c>
      <c r="E15" s="10">
        <f t="shared" si="5"/>
        <v>0</v>
      </c>
      <c r="F15" s="3">
        <v>5640000</v>
      </c>
      <c r="G15" s="9">
        <f t="shared" si="0"/>
        <v>0</v>
      </c>
      <c r="H15" s="3">
        <v>5640000</v>
      </c>
      <c r="I15" s="10">
        <f t="shared" si="1"/>
        <v>0</v>
      </c>
      <c r="J15" s="3">
        <v>5640000</v>
      </c>
      <c r="K15" s="10">
        <f t="shared" si="2"/>
        <v>0</v>
      </c>
      <c r="L15" s="3">
        <v>5640000</v>
      </c>
      <c r="M15" s="10">
        <f t="shared" si="3"/>
        <v>0</v>
      </c>
      <c r="N15" s="3">
        <v>6500000</v>
      </c>
      <c r="O15" s="10">
        <f t="shared" si="4"/>
        <v>860000</v>
      </c>
    </row>
    <row r="16" spans="1:15" s="38" customFormat="1" ht="47.25">
      <c r="A16" s="46" t="s">
        <v>100</v>
      </c>
      <c r="B16" s="2" t="s">
        <v>120</v>
      </c>
      <c r="C16" s="3">
        <v>0</v>
      </c>
      <c r="D16" s="3">
        <v>0</v>
      </c>
      <c r="E16" s="10">
        <f t="shared" si="5"/>
        <v>0</v>
      </c>
      <c r="F16" s="3">
        <v>0</v>
      </c>
      <c r="G16" s="9">
        <f t="shared" si="0"/>
        <v>0</v>
      </c>
      <c r="H16" s="3">
        <v>177.13</v>
      </c>
      <c r="I16" s="10">
        <f t="shared" si="1"/>
        <v>177.13</v>
      </c>
      <c r="J16" s="3">
        <v>177.13</v>
      </c>
      <c r="K16" s="10">
        <f t="shared" si="2"/>
        <v>0</v>
      </c>
      <c r="L16" s="3">
        <v>177.13</v>
      </c>
      <c r="M16" s="10">
        <f t="shared" si="3"/>
        <v>0</v>
      </c>
      <c r="N16" s="3">
        <v>138.13999999999999</v>
      </c>
      <c r="O16" s="10">
        <f t="shared" si="4"/>
        <v>-38.990000000000009</v>
      </c>
    </row>
    <row r="17" spans="1:15" s="24" customFormat="1" ht="80.25" customHeight="1">
      <c r="A17" s="31" t="s">
        <v>87</v>
      </c>
      <c r="B17" s="2" t="s">
        <v>121</v>
      </c>
      <c r="C17" s="3">
        <v>2085000</v>
      </c>
      <c r="D17" s="3">
        <v>2085000</v>
      </c>
      <c r="E17" s="10">
        <f t="shared" si="5"/>
        <v>0</v>
      </c>
      <c r="F17" s="3">
        <v>2085000</v>
      </c>
      <c r="G17" s="9">
        <f t="shared" si="0"/>
        <v>0</v>
      </c>
      <c r="H17" s="3">
        <v>2085000</v>
      </c>
      <c r="I17" s="10">
        <f t="shared" si="1"/>
        <v>0</v>
      </c>
      <c r="J17" s="3">
        <v>2085000</v>
      </c>
      <c r="K17" s="10">
        <f t="shared" si="2"/>
        <v>0</v>
      </c>
      <c r="L17" s="3">
        <v>3018000</v>
      </c>
      <c r="M17" s="10">
        <f t="shared" si="3"/>
        <v>933000</v>
      </c>
      <c r="N17" s="3">
        <v>3168000</v>
      </c>
      <c r="O17" s="10">
        <f t="shared" si="4"/>
        <v>150000</v>
      </c>
    </row>
    <row r="18" spans="1:15" s="38" customFormat="1" ht="83.25" customHeight="1">
      <c r="A18" s="46" t="s">
        <v>124</v>
      </c>
      <c r="B18" s="2" t="s">
        <v>122</v>
      </c>
      <c r="C18" s="3">
        <v>0</v>
      </c>
      <c r="D18" s="3">
        <v>0</v>
      </c>
      <c r="E18" s="10">
        <f t="shared" si="5"/>
        <v>0</v>
      </c>
      <c r="F18" s="3">
        <v>0</v>
      </c>
      <c r="G18" s="9">
        <f t="shared" si="0"/>
        <v>0</v>
      </c>
      <c r="H18" s="3">
        <v>0</v>
      </c>
      <c r="I18" s="10">
        <f t="shared" si="1"/>
        <v>0</v>
      </c>
      <c r="J18" s="3">
        <v>0</v>
      </c>
      <c r="K18" s="10">
        <f t="shared" si="2"/>
        <v>0</v>
      </c>
      <c r="L18" s="3">
        <v>0</v>
      </c>
      <c r="M18" s="10">
        <f t="shared" si="3"/>
        <v>0</v>
      </c>
      <c r="N18" s="3">
        <v>0.08</v>
      </c>
      <c r="O18" s="10">
        <f t="shared" si="4"/>
        <v>0.08</v>
      </c>
    </row>
    <row r="19" spans="1:15" s="38" customFormat="1" ht="52.5" customHeight="1">
      <c r="A19" s="46" t="s">
        <v>125</v>
      </c>
      <c r="B19" s="2" t="s">
        <v>123</v>
      </c>
      <c r="C19" s="3">
        <v>0</v>
      </c>
      <c r="D19" s="3">
        <v>0</v>
      </c>
      <c r="E19" s="10">
        <f t="shared" si="5"/>
        <v>0</v>
      </c>
      <c r="F19" s="3">
        <v>0</v>
      </c>
      <c r="G19" s="9">
        <f t="shared" si="0"/>
        <v>0</v>
      </c>
      <c r="H19" s="3">
        <v>0</v>
      </c>
      <c r="I19" s="10">
        <f t="shared" si="1"/>
        <v>0</v>
      </c>
      <c r="J19" s="3">
        <v>0</v>
      </c>
      <c r="K19" s="10">
        <f t="shared" si="2"/>
        <v>0</v>
      </c>
      <c r="L19" s="3">
        <v>0</v>
      </c>
      <c r="M19" s="10">
        <f t="shared" si="3"/>
        <v>0</v>
      </c>
      <c r="N19" s="3">
        <v>20.9</v>
      </c>
      <c r="O19" s="10">
        <f t="shared" si="4"/>
        <v>20.9</v>
      </c>
    </row>
    <row r="20" spans="1:15" ht="33.75" customHeight="1">
      <c r="A20" s="31" t="s">
        <v>11</v>
      </c>
      <c r="B20" s="1" t="s">
        <v>126</v>
      </c>
      <c r="C20" s="9">
        <v>10000000</v>
      </c>
      <c r="D20" s="9">
        <v>10000000</v>
      </c>
      <c r="E20" s="10">
        <f t="shared" si="5"/>
        <v>0</v>
      </c>
      <c r="F20" s="9">
        <v>16500000</v>
      </c>
      <c r="G20" s="9">
        <f t="shared" si="0"/>
        <v>6500000</v>
      </c>
      <c r="H20" s="9">
        <v>16700000</v>
      </c>
      <c r="I20" s="10">
        <f t="shared" si="1"/>
        <v>200000</v>
      </c>
      <c r="J20" s="9">
        <v>16700000</v>
      </c>
      <c r="K20" s="10">
        <f t="shared" si="2"/>
        <v>0</v>
      </c>
      <c r="L20" s="10">
        <v>18000000</v>
      </c>
      <c r="M20" s="10">
        <f t="shared" si="3"/>
        <v>1300000</v>
      </c>
      <c r="N20" s="10">
        <v>18400000</v>
      </c>
      <c r="O20" s="10">
        <f t="shared" si="4"/>
        <v>400000</v>
      </c>
    </row>
    <row r="21" spans="1:15" ht="51" customHeight="1">
      <c r="A21" s="46" t="s">
        <v>12</v>
      </c>
      <c r="B21" s="1" t="s">
        <v>127</v>
      </c>
      <c r="C21" s="9">
        <v>0</v>
      </c>
      <c r="D21" s="9">
        <v>0</v>
      </c>
      <c r="E21" s="10">
        <f t="shared" si="5"/>
        <v>0</v>
      </c>
      <c r="F21" s="9">
        <v>0</v>
      </c>
      <c r="G21" s="9">
        <f t="shared" si="0"/>
        <v>0</v>
      </c>
      <c r="H21" s="9">
        <v>0</v>
      </c>
      <c r="I21" s="10">
        <f t="shared" si="1"/>
        <v>0</v>
      </c>
      <c r="J21" s="9">
        <v>0</v>
      </c>
      <c r="K21" s="10">
        <f t="shared" si="2"/>
        <v>0</v>
      </c>
      <c r="L21" s="10">
        <v>0</v>
      </c>
      <c r="M21" s="10">
        <f t="shared" si="3"/>
        <v>0</v>
      </c>
      <c r="N21" s="10">
        <v>-4005.01</v>
      </c>
      <c r="O21" s="10">
        <f t="shared" si="4"/>
        <v>-4005.01</v>
      </c>
    </row>
    <row r="22" spans="1:15" ht="17.25" customHeight="1">
      <c r="A22" s="31" t="s">
        <v>13</v>
      </c>
      <c r="B22" s="1" t="s">
        <v>128</v>
      </c>
      <c r="C22" s="9">
        <v>1090000</v>
      </c>
      <c r="D22" s="9">
        <v>1090000</v>
      </c>
      <c r="E22" s="10">
        <f t="shared" si="5"/>
        <v>0</v>
      </c>
      <c r="F22" s="9">
        <v>1090000</v>
      </c>
      <c r="G22" s="9">
        <f t="shared" si="0"/>
        <v>0</v>
      </c>
      <c r="H22" s="9">
        <v>1090000</v>
      </c>
      <c r="I22" s="10">
        <f t="shared" si="1"/>
        <v>0</v>
      </c>
      <c r="J22" s="9">
        <v>1090000</v>
      </c>
      <c r="K22" s="10">
        <f t="shared" si="2"/>
        <v>0</v>
      </c>
      <c r="L22" s="10">
        <v>1390000</v>
      </c>
      <c r="M22" s="10">
        <f t="shared" si="3"/>
        <v>300000</v>
      </c>
      <c r="N22" s="10">
        <v>1216200</v>
      </c>
      <c r="O22" s="10">
        <f t="shared" si="4"/>
        <v>-173800</v>
      </c>
    </row>
    <row r="23" spans="1:15" ht="48" customHeight="1">
      <c r="A23" s="31" t="s">
        <v>14</v>
      </c>
      <c r="B23" s="1" t="s">
        <v>129</v>
      </c>
      <c r="C23" s="9">
        <v>8550000</v>
      </c>
      <c r="D23" s="9">
        <v>8550000</v>
      </c>
      <c r="E23" s="10">
        <f t="shared" si="5"/>
        <v>0</v>
      </c>
      <c r="F23" s="9">
        <v>8550000</v>
      </c>
      <c r="G23" s="9">
        <f t="shared" si="0"/>
        <v>0</v>
      </c>
      <c r="H23" s="9">
        <v>43000000</v>
      </c>
      <c r="I23" s="10">
        <f t="shared" si="1"/>
        <v>34450000</v>
      </c>
      <c r="J23" s="9">
        <v>43000000</v>
      </c>
      <c r="K23" s="10">
        <f t="shared" si="2"/>
        <v>0</v>
      </c>
      <c r="L23" s="10">
        <v>43000000</v>
      </c>
      <c r="M23" s="10">
        <f t="shared" si="3"/>
        <v>0</v>
      </c>
      <c r="N23" s="10">
        <v>38000000</v>
      </c>
      <c r="O23" s="10">
        <f t="shared" si="4"/>
        <v>-5000000</v>
      </c>
    </row>
    <row r="24" spans="1:15" ht="51.75" customHeight="1">
      <c r="A24" s="31" t="s">
        <v>15</v>
      </c>
      <c r="B24" s="1" t="s">
        <v>130</v>
      </c>
      <c r="C24" s="9">
        <v>50000000</v>
      </c>
      <c r="D24" s="9">
        <v>50000000</v>
      </c>
      <c r="E24" s="10">
        <f t="shared" si="5"/>
        <v>0</v>
      </c>
      <c r="F24" s="9">
        <v>50000000</v>
      </c>
      <c r="G24" s="9">
        <f t="shared" si="0"/>
        <v>0</v>
      </c>
      <c r="H24" s="9">
        <v>32357000</v>
      </c>
      <c r="I24" s="10">
        <f t="shared" si="1"/>
        <v>-17643000</v>
      </c>
      <c r="J24" s="9">
        <v>32357000</v>
      </c>
      <c r="K24" s="10">
        <f t="shared" si="2"/>
        <v>0</v>
      </c>
      <c r="L24" s="10">
        <v>32357000</v>
      </c>
      <c r="M24" s="10">
        <f t="shared" si="3"/>
        <v>0</v>
      </c>
      <c r="N24" s="10">
        <v>37800000</v>
      </c>
      <c r="O24" s="10">
        <f t="shared" si="4"/>
        <v>5443000</v>
      </c>
    </row>
    <row r="25" spans="1:15" ht="49.5" customHeight="1">
      <c r="A25" s="31" t="s">
        <v>16</v>
      </c>
      <c r="B25" s="1" t="s">
        <v>131</v>
      </c>
      <c r="C25" s="9">
        <v>105000000</v>
      </c>
      <c r="D25" s="9">
        <v>143286241.78</v>
      </c>
      <c r="E25" s="10">
        <f t="shared" si="5"/>
        <v>38286241.780000001</v>
      </c>
      <c r="F25" s="9">
        <v>143286241.78</v>
      </c>
      <c r="G25" s="9">
        <f t="shared" si="0"/>
        <v>0</v>
      </c>
      <c r="H25" s="9">
        <v>143286241.78</v>
      </c>
      <c r="I25" s="10">
        <f t="shared" si="1"/>
        <v>0</v>
      </c>
      <c r="J25" s="9">
        <v>143286241.78</v>
      </c>
      <c r="K25" s="10">
        <f t="shared" si="2"/>
        <v>0</v>
      </c>
      <c r="L25" s="10">
        <v>140892787.61000001</v>
      </c>
      <c r="M25" s="10">
        <f t="shared" si="3"/>
        <v>-2393454.1699999869</v>
      </c>
      <c r="N25" s="10">
        <v>103000000</v>
      </c>
      <c r="O25" s="10">
        <f t="shared" si="4"/>
        <v>-37892787.610000014</v>
      </c>
    </row>
    <row r="26" spans="1:15" ht="51" customHeight="1">
      <c r="A26" s="31" t="s">
        <v>17</v>
      </c>
      <c r="B26" s="1" t="s">
        <v>132</v>
      </c>
      <c r="C26" s="9">
        <v>63000000</v>
      </c>
      <c r="D26" s="9">
        <v>63000000</v>
      </c>
      <c r="E26" s="10">
        <f t="shared" si="5"/>
        <v>0</v>
      </c>
      <c r="F26" s="9">
        <v>63000000</v>
      </c>
      <c r="G26" s="9">
        <f t="shared" si="0"/>
        <v>0</v>
      </c>
      <c r="H26" s="9">
        <v>63000000</v>
      </c>
      <c r="I26" s="10">
        <f t="shared" si="1"/>
        <v>0</v>
      </c>
      <c r="J26" s="9">
        <v>63000000</v>
      </c>
      <c r="K26" s="10">
        <f t="shared" si="2"/>
        <v>0</v>
      </c>
      <c r="L26" s="9">
        <v>63000000</v>
      </c>
      <c r="M26" s="10">
        <f t="shared" si="3"/>
        <v>0</v>
      </c>
      <c r="N26" s="9">
        <v>71000000</v>
      </c>
      <c r="O26" s="10">
        <f t="shared" si="4"/>
        <v>8000000</v>
      </c>
    </row>
    <row r="27" spans="1:15" ht="49.5" customHeight="1">
      <c r="A27" s="31" t="s">
        <v>18</v>
      </c>
      <c r="B27" s="1" t="s">
        <v>133</v>
      </c>
      <c r="C27" s="9">
        <v>16500000</v>
      </c>
      <c r="D27" s="9">
        <v>16500000</v>
      </c>
      <c r="E27" s="10">
        <f t="shared" si="5"/>
        <v>0</v>
      </c>
      <c r="F27" s="9">
        <v>16500000</v>
      </c>
      <c r="G27" s="9">
        <f t="shared" si="0"/>
        <v>0</v>
      </c>
      <c r="H27" s="9">
        <v>16500000</v>
      </c>
      <c r="I27" s="10">
        <f t="shared" si="1"/>
        <v>0</v>
      </c>
      <c r="J27" s="9">
        <v>16500000</v>
      </c>
      <c r="K27" s="10">
        <f t="shared" si="2"/>
        <v>0</v>
      </c>
      <c r="L27" s="9">
        <v>16500000</v>
      </c>
      <c r="M27" s="10">
        <f t="shared" si="3"/>
        <v>0</v>
      </c>
      <c r="N27" s="9">
        <v>18500000</v>
      </c>
      <c r="O27" s="10">
        <f t="shared" si="4"/>
        <v>2000000</v>
      </c>
    </row>
    <row r="28" spans="1:15" ht="49.5" customHeight="1">
      <c r="A28" s="46" t="s">
        <v>19</v>
      </c>
      <c r="B28" s="1" t="s">
        <v>134</v>
      </c>
      <c r="C28" s="9">
        <v>0</v>
      </c>
      <c r="D28" s="9">
        <v>0</v>
      </c>
      <c r="E28" s="10">
        <f t="shared" si="5"/>
        <v>0</v>
      </c>
      <c r="F28" s="9">
        <v>0</v>
      </c>
      <c r="G28" s="9">
        <f t="shared" si="0"/>
        <v>0</v>
      </c>
      <c r="H28" s="9">
        <v>0</v>
      </c>
      <c r="I28" s="10">
        <f t="shared" si="1"/>
        <v>0</v>
      </c>
      <c r="J28" s="9">
        <v>0</v>
      </c>
      <c r="K28" s="10">
        <f t="shared" si="2"/>
        <v>0</v>
      </c>
      <c r="L28" s="10">
        <v>-139601.82</v>
      </c>
      <c r="M28" s="10">
        <f t="shared" si="3"/>
        <v>-139601.82</v>
      </c>
      <c r="N28" s="10">
        <v>-181636.4</v>
      </c>
      <c r="O28" s="10">
        <f t="shared" si="4"/>
        <v>-42034.579999999987</v>
      </c>
    </row>
    <row r="29" spans="1:15" s="20" customFormat="1" ht="84" customHeight="1">
      <c r="A29" s="21" t="s">
        <v>72</v>
      </c>
      <c r="B29" s="1" t="s">
        <v>135</v>
      </c>
      <c r="C29" s="9">
        <v>0</v>
      </c>
      <c r="D29" s="9">
        <v>0</v>
      </c>
      <c r="E29" s="10">
        <f t="shared" si="5"/>
        <v>0</v>
      </c>
      <c r="F29" s="9">
        <v>0</v>
      </c>
      <c r="G29" s="9">
        <f t="shared" si="0"/>
        <v>0</v>
      </c>
      <c r="H29" s="9">
        <v>0</v>
      </c>
      <c r="I29" s="10">
        <f t="shared" si="1"/>
        <v>0</v>
      </c>
      <c r="J29" s="9">
        <v>0</v>
      </c>
      <c r="K29" s="10">
        <f t="shared" si="2"/>
        <v>0</v>
      </c>
      <c r="L29" s="10">
        <v>129.57</v>
      </c>
      <c r="M29" s="10">
        <f t="shared" si="3"/>
        <v>129.57</v>
      </c>
      <c r="N29" s="10">
        <v>129.58000000000001</v>
      </c>
      <c r="O29" s="10">
        <f t="shared" si="4"/>
        <v>1.0000000000019327E-2</v>
      </c>
    </row>
    <row r="30" spans="1:15" s="38" customFormat="1" ht="31.5">
      <c r="A30" s="21" t="s">
        <v>105</v>
      </c>
      <c r="B30" s="1" t="s">
        <v>136</v>
      </c>
      <c r="C30" s="9">
        <v>0</v>
      </c>
      <c r="D30" s="9">
        <v>0</v>
      </c>
      <c r="E30" s="10">
        <f t="shared" si="5"/>
        <v>0</v>
      </c>
      <c r="F30" s="9">
        <v>0</v>
      </c>
      <c r="G30" s="9">
        <f t="shared" si="0"/>
        <v>0</v>
      </c>
      <c r="H30" s="9">
        <v>0</v>
      </c>
      <c r="I30" s="10">
        <f t="shared" si="1"/>
        <v>0</v>
      </c>
      <c r="J30" s="9">
        <v>0</v>
      </c>
      <c r="K30" s="10">
        <f t="shared" si="2"/>
        <v>0</v>
      </c>
      <c r="L30" s="10">
        <v>-73.58</v>
      </c>
      <c r="M30" s="10">
        <f t="shared" si="3"/>
        <v>-73.58</v>
      </c>
      <c r="N30" s="10">
        <v>-73.58</v>
      </c>
      <c r="O30" s="10">
        <f t="shared" si="4"/>
        <v>0</v>
      </c>
    </row>
    <row r="31" spans="1:15" ht="68.25" customHeight="1">
      <c r="A31" s="31" t="s">
        <v>20</v>
      </c>
      <c r="B31" s="1" t="s">
        <v>137</v>
      </c>
      <c r="C31" s="9">
        <v>3000</v>
      </c>
      <c r="D31" s="9">
        <v>3000</v>
      </c>
      <c r="E31" s="10">
        <f t="shared" si="5"/>
        <v>0</v>
      </c>
      <c r="F31" s="9">
        <v>3000</v>
      </c>
      <c r="G31" s="9">
        <f t="shared" si="0"/>
        <v>0</v>
      </c>
      <c r="H31" s="9">
        <v>3000</v>
      </c>
      <c r="I31" s="10">
        <f t="shared" si="1"/>
        <v>0</v>
      </c>
      <c r="J31" s="9">
        <v>3000</v>
      </c>
      <c r="K31" s="10">
        <f t="shared" si="2"/>
        <v>0</v>
      </c>
      <c r="L31" s="9">
        <v>3000</v>
      </c>
      <c r="M31" s="10">
        <f t="shared" si="3"/>
        <v>0</v>
      </c>
      <c r="N31" s="9">
        <v>0</v>
      </c>
      <c r="O31" s="10">
        <f t="shared" si="4"/>
        <v>-3000</v>
      </c>
    </row>
    <row r="32" spans="1:15" ht="97.5" customHeight="1">
      <c r="A32" s="31" t="s">
        <v>21</v>
      </c>
      <c r="B32" s="1" t="s">
        <v>138</v>
      </c>
      <c r="C32" s="9">
        <v>127000000</v>
      </c>
      <c r="D32" s="9">
        <v>127000000</v>
      </c>
      <c r="E32" s="10">
        <f t="shared" si="5"/>
        <v>0</v>
      </c>
      <c r="F32" s="9">
        <v>127000000</v>
      </c>
      <c r="G32" s="9">
        <f t="shared" si="0"/>
        <v>0</v>
      </c>
      <c r="H32" s="9">
        <v>137500000</v>
      </c>
      <c r="I32" s="10">
        <f t="shared" si="1"/>
        <v>10500000</v>
      </c>
      <c r="J32" s="9">
        <v>137500000</v>
      </c>
      <c r="K32" s="10">
        <f t="shared" si="2"/>
        <v>0</v>
      </c>
      <c r="L32" s="9">
        <v>137500000</v>
      </c>
      <c r="M32" s="10">
        <f t="shared" si="3"/>
        <v>0</v>
      </c>
      <c r="N32" s="9">
        <v>130850000</v>
      </c>
      <c r="O32" s="10">
        <f t="shared" si="4"/>
        <v>-6650000</v>
      </c>
    </row>
    <row r="33" spans="1:15" ht="97.5" customHeight="1">
      <c r="A33" s="21" t="s">
        <v>54</v>
      </c>
      <c r="B33" s="1" t="s">
        <v>139</v>
      </c>
      <c r="C33" s="3">
        <v>1139000</v>
      </c>
      <c r="D33" s="3">
        <v>1139000</v>
      </c>
      <c r="E33" s="10">
        <f t="shared" si="5"/>
        <v>0</v>
      </c>
      <c r="F33" s="3">
        <v>1139000</v>
      </c>
      <c r="G33" s="9">
        <f t="shared" si="0"/>
        <v>0</v>
      </c>
      <c r="H33" s="3">
        <v>1139000</v>
      </c>
      <c r="I33" s="10">
        <f t="shared" si="1"/>
        <v>0</v>
      </c>
      <c r="J33" s="3">
        <v>1139000</v>
      </c>
      <c r="K33" s="10">
        <f t="shared" si="2"/>
        <v>0</v>
      </c>
      <c r="L33" s="3">
        <v>1139000</v>
      </c>
      <c r="M33" s="10">
        <f t="shared" si="3"/>
        <v>0</v>
      </c>
      <c r="N33" s="3">
        <v>1139000</v>
      </c>
      <c r="O33" s="10">
        <f t="shared" si="4"/>
        <v>0</v>
      </c>
    </row>
    <row r="34" spans="1:15" ht="80.25" customHeight="1">
      <c r="A34" s="31" t="s">
        <v>22</v>
      </c>
      <c r="B34" s="1" t="s">
        <v>140</v>
      </c>
      <c r="C34" s="9">
        <v>9293000</v>
      </c>
      <c r="D34" s="9">
        <v>9293000</v>
      </c>
      <c r="E34" s="10">
        <f t="shared" si="5"/>
        <v>0</v>
      </c>
      <c r="F34" s="9">
        <v>8646880</v>
      </c>
      <c r="G34" s="9">
        <f t="shared" si="0"/>
        <v>-646120</v>
      </c>
      <c r="H34" s="9">
        <v>8221619.4400000004</v>
      </c>
      <c r="I34" s="10">
        <f t="shared" si="1"/>
        <v>-425260.55999999959</v>
      </c>
      <c r="J34" s="9">
        <v>8221619.4400000004</v>
      </c>
      <c r="K34" s="10">
        <f t="shared" si="2"/>
        <v>0</v>
      </c>
      <c r="L34" s="10">
        <v>8237921.04</v>
      </c>
      <c r="M34" s="10">
        <f t="shared" si="3"/>
        <v>16301.599999999627</v>
      </c>
      <c r="N34" s="10">
        <v>9337996.0399999991</v>
      </c>
      <c r="O34" s="10">
        <f t="shared" si="4"/>
        <v>1100074.9999999991</v>
      </c>
    </row>
    <row r="35" spans="1:15" ht="52.5" customHeight="1">
      <c r="A35" s="31" t="s">
        <v>23</v>
      </c>
      <c r="B35" s="1" t="s">
        <v>141</v>
      </c>
      <c r="C35" s="9">
        <v>9168000</v>
      </c>
      <c r="D35" s="9">
        <v>9168000</v>
      </c>
      <c r="E35" s="10">
        <f t="shared" si="5"/>
        <v>0</v>
      </c>
      <c r="F35" s="9">
        <v>9168000</v>
      </c>
      <c r="G35" s="9">
        <f t="shared" si="0"/>
        <v>0</v>
      </c>
      <c r="H35" s="9">
        <v>9168000</v>
      </c>
      <c r="I35" s="10">
        <f t="shared" si="1"/>
        <v>0</v>
      </c>
      <c r="J35" s="9">
        <v>9168000</v>
      </c>
      <c r="K35" s="10">
        <f t="shared" si="2"/>
        <v>0</v>
      </c>
      <c r="L35" s="9">
        <v>9168000</v>
      </c>
      <c r="M35" s="10">
        <f t="shared" si="3"/>
        <v>0</v>
      </c>
      <c r="N35" s="9">
        <v>9168000</v>
      </c>
      <c r="O35" s="10">
        <f t="shared" si="4"/>
        <v>0</v>
      </c>
    </row>
    <row r="36" spans="1:15" ht="144.75" customHeight="1">
      <c r="A36" s="31" t="s">
        <v>24</v>
      </c>
      <c r="B36" s="1" t="s">
        <v>142</v>
      </c>
      <c r="C36" s="9">
        <v>80000</v>
      </c>
      <c r="D36" s="9">
        <v>80000</v>
      </c>
      <c r="E36" s="10">
        <f t="shared" si="5"/>
        <v>0</v>
      </c>
      <c r="F36" s="9">
        <v>80000</v>
      </c>
      <c r="G36" s="9">
        <f t="shared" si="0"/>
        <v>0</v>
      </c>
      <c r="H36" s="9">
        <v>80000</v>
      </c>
      <c r="I36" s="10">
        <f t="shared" si="1"/>
        <v>0</v>
      </c>
      <c r="J36" s="9">
        <v>80000</v>
      </c>
      <c r="K36" s="10">
        <f t="shared" si="2"/>
        <v>0</v>
      </c>
      <c r="L36" s="9">
        <v>80000</v>
      </c>
      <c r="M36" s="10">
        <f t="shared" si="3"/>
        <v>0</v>
      </c>
      <c r="N36" s="9">
        <v>88806.56</v>
      </c>
      <c r="O36" s="10">
        <f t="shared" si="4"/>
        <v>8806.5599999999977</v>
      </c>
    </row>
    <row r="37" spans="1:15" ht="69" customHeight="1">
      <c r="A37" s="31" t="s">
        <v>25</v>
      </c>
      <c r="B37" s="1" t="s">
        <v>143</v>
      </c>
      <c r="C37" s="9">
        <v>380000</v>
      </c>
      <c r="D37" s="9">
        <v>380000</v>
      </c>
      <c r="E37" s="10">
        <f t="shared" si="5"/>
        <v>0</v>
      </c>
      <c r="F37" s="9">
        <v>380000</v>
      </c>
      <c r="G37" s="9">
        <f t="shared" si="0"/>
        <v>0</v>
      </c>
      <c r="H37" s="9">
        <v>579350</v>
      </c>
      <c r="I37" s="10">
        <f t="shared" si="1"/>
        <v>199350</v>
      </c>
      <c r="J37" s="9">
        <v>579350</v>
      </c>
      <c r="K37" s="10">
        <f t="shared" si="2"/>
        <v>0</v>
      </c>
      <c r="L37" s="9">
        <v>579350</v>
      </c>
      <c r="M37" s="10">
        <f t="shared" si="3"/>
        <v>0</v>
      </c>
      <c r="N37" s="9">
        <v>579350</v>
      </c>
      <c r="O37" s="10">
        <f t="shared" si="4"/>
        <v>0</v>
      </c>
    </row>
    <row r="38" spans="1:15" ht="97.5" customHeight="1">
      <c r="A38" s="31" t="s">
        <v>26</v>
      </c>
      <c r="B38" s="1" t="s">
        <v>144</v>
      </c>
      <c r="C38" s="9">
        <v>3829000</v>
      </c>
      <c r="D38" s="9">
        <v>3829000</v>
      </c>
      <c r="E38" s="10">
        <f t="shared" si="5"/>
        <v>0</v>
      </c>
      <c r="F38" s="9">
        <v>3829000</v>
      </c>
      <c r="G38" s="9">
        <f t="shared" si="0"/>
        <v>0</v>
      </c>
      <c r="H38" s="9">
        <v>4279000</v>
      </c>
      <c r="I38" s="10">
        <f t="shared" si="1"/>
        <v>450000</v>
      </c>
      <c r="J38" s="9">
        <v>4279000</v>
      </c>
      <c r="K38" s="10">
        <f t="shared" si="2"/>
        <v>0</v>
      </c>
      <c r="L38" s="9">
        <v>4279000</v>
      </c>
      <c r="M38" s="10">
        <f t="shared" si="3"/>
        <v>0</v>
      </c>
      <c r="N38" s="9">
        <v>5179806.4400000004</v>
      </c>
      <c r="O38" s="10">
        <f t="shared" si="4"/>
        <v>900806.44000000041</v>
      </c>
    </row>
    <row r="39" spans="1:15" ht="35.25" customHeight="1">
      <c r="A39" s="31" t="s">
        <v>27</v>
      </c>
      <c r="B39" s="1" t="s">
        <v>145</v>
      </c>
      <c r="C39" s="9">
        <v>1950000</v>
      </c>
      <c r="D39" s="9">
        <v>1950000</v>
      </c>
      <c r="E39" s="10">
        <f t="shared" si="5"/>
        <v>0</v>
      </c>
      <c r="F39" s="9">
        <v>1950000</v>
      </c>
      <c r="G39" s="9">
        <f t="shared" si="0"/>
        <v>0</v>
      </c>
      <c r="H39" s="9">
        <v>1950000</v>
      </c>
      <c r="I39" s="10">
        <f t="shared" si="1"/>
        <v>0</v>
      </c>
      <c r="J39" s="9">
        <v>1950000</v>
      </c>
      <c r="K39" s="10">
        <f t="shared" si="2"/>
        <v>0</v>
      </c>
      <c r="L39" s="10">
        <v>1450000</v>
      </c>
      <c r="M39" s="10">
        <f t="shared" si="3"/>
        <v>-500000</v>
      </c>
      <c r="N39" s="10">
        <v>3242000</v>
      </c>
      <c r="O39" s="10">
        <f t="shared" si="4"/>
        <v>1792000</v>
      </c>
    </row>
    <row r="40" spans="1:15" ht="36.75" customHeight="1">
      <c r="A40" s="31" t="s">
        <v>28</v>
      </c>
      <c r="B40" s="1" t="s">
        <v>146</v>
      </c>
      <c r="C40" s="9">
        <v>1400000</v>
      </c>
      <c r="D40" s="9">
        <v>1400000</v>
      </c>
      <c r="E40" s="10">
        <f t="shared" si="5"/>
        <v>0</v>
      </c>
      <c r="F40" s="9">
        <v>1400000</v>
      </c>
      <c r="G40" s="9">
        <f t="shared" si="0"/>
        <v>0</v>
      </c>
      <c r="H40" s="9">
        <v>1400000</v>
      </c>
      <c r="I40" s="10">
        <f t="shared" si="1"/>
        <v>0</v>
      </c>
      <c r="J40" s="9">
        <v>1400000</v>
      </c>
      <c r="K40" s="10">
        <f t="shared" si="2"/>
        <v>0</v>
      </c>
      <c r="L40" s="10">
        <v>3400000</v>
      </c>
      <c r="M40" s="10">
        <f t="shared" si="3"/>
        <v>2000000</v>
      </c>
      <c r="N40" s="10">
        <v>5820000</v>
      </c>
      <c r="O40" s="10">
        <f t="shared" si="4"/>
        <v>2420000</v>
      </c>
    </row>
    <row r="41" spans="1:15" ht="18" customHeight="1">
      <c r="A41" s="31" t="s">
        <v>29</v>
      </c>
      <c r="B41" s="1" t="s">
        <v>147</v>
      </c>
      <c r="C41" s="9">
        <v>6000000</v>
      </c>
      <c r="D41" s="9">
        <v>6000000</v>
      </c>
      <c r="E41" s="10">
        <f t="shared" si="5"/>
        <v>0</v>
      </c>
      <c r="F41" s="9">
        <v>6000000</v>
      </c>
      <c r="G41" s="9">
        <f t="shared" si="0"/>
        <v>0</v>
      </c>
      <c r="H41" s="9">
        <v>6000000</v>
      </c>
      <c r="I41" s="10">
        <f t="shared" si="1"/>
        <v>0</v>
      </c>
      <c r="J41" s="9">
        <v>6000000</v>
      </c>
      <c r="K41" s="10">
        <f t="shared" si="2"/>
        <v>0</v>
      </c>
      <c r="L41" s="10">
        <v>3500000</v>
      </c>
      <c r="M41" s="10">
        <f t="shared" si="3"/>
        <v>-2500000</v>
      </c>
      <c r="N41" s="10">
        <v>3566000</v>
      </c>
      <c r="O41" s="10">
        <f t="shared" si="4"/>
        <v>66000</v>
      </c>
    </row>
    <row r="42" spans="1:15" ht="22.5" customHeight="1">
      <c r="A42" s="31" t="s">
        <v>30</v>
      </c>
      <c r="B42" s="1" t="s">
        <v>148</v>
      </c>
      <c r="C42" s="9">
        <v>100000</v>
      </c>
      <c r="D42" s="9">
        <v>100000</v>
      </c>
      <c r="E42" s="10">
        <f t="shared" si="5"/>
        <v>0</v>
      </c>
      <c r="F42" s="9">
        <v>100000</v>
      </c>
      <c r="G42" s="9">
        <f t="shared" si="0"/>
        <v>0</v>
      </c>
      <c r="H42" s="9">
        <v>100000</v>
      </c>
      <c r="I42" s="10">
        <f t="shared" si="1"/>
        <v>0</v>
      </c>
      <c r="J42" s="9">
        <v>100000</v>
      </c>
      <c r="K42" s="10">
        <f t="shared" si="2"/>
        <v>0</v>
      </c>
      <c r="L42" s="10">
        <v>100000</v>
      </c>
      <c r="M42" s="10">
        <f t="shared" si="3"/>
        <v>0</v>
      </c>
      <c r="N42" s="10">
        <v>56000</v>
      </c>
      <c r="O42" s="10">
        <f t="shared" si="4"/>
        <v>-44000</v>
      </c>
    </row>
    <row r="43" spans="1:15" ht="36" customHeight="1">
      <c r="A43" s="31" t="s">
        <v>31</v>
      </c>
      <c r="B43" s="1" t="s">
        <v>149</v>
      </c>
      <c r="C43" s="9">
        <v>54035000</v>
      </c>
      <c r="D43" s="9">
        <v>54035000</v>
      </c>
      <c r="E43" s="10">
        <f t="shared" si="5"/>
        <v>0</v>
      </c>
      <c r="F43" s="9">
        <v>54035000</v>
      </c>
      <c r="G43" s="9">
        <f t="shared" si="0"/>
        <v>0</v>
      </c>
      <c r="H43" s="9">
        <v>52626811</v>
      </c>
      <c r="I43" s="10">
        <f t="shared" si="1"/>
        <v>-1408189</v>
      </c>
      <c r="J43" s="9">
        <v>52626811</v>
      </c>
      <c r="K43" s="10">
        <f t="shared" si="2"/>
        <v>0</v>
      </c>
      <c r="L43" s="10">
        <v>51976811</v>
      </c>
      <c r="M43" s="10">
        <f t="shared" si="3"/>
        <v>-650000</v>
      </c>
      <c r="N43" s="10">
        <v>51156811</v>
      </c>
      <c r="O43" s="10">
        <f t="shared" si="4"/>
        <v>-820000</v>
      </c>
    </row>
    <row r="44" spans="1:15" ht="51.75" customHeight="1">
      <c r="A44" s="31" t="s">
        <v>32</v>
      </c>
      <c r="B44" s="1" t="s">
        <v>150</v>
      </c>
      <c r="C44" s="9">
        <v>1060000</v>
      </c>
      <c r="D44" s="9">
        <v>1060000</v>
      </c>
      <c r="E44" s="10">
        <f t="shared" si="5"/>
        <v>0</v>
      </c>
      <c r="F44" s="9">
        <v>1060000</v>
      </c>
      <c r="G44" s="9">
        <f t="shared" si="0"/>
        <v>0</v>
      </c>
      <c r="H44" s="9">
        <v>1053990.3</v>
      </c>
      <c r="I44" s="10">
        <f t="shared" si="1"/>
        <v>-6009.6999999999534</v>
      </c>
      <c r="J44" s="9">
        <v>1053990.3</v>
      </c>
      <c r="K44" s="10">
        <f t="shared" si="2"/>
        <v>0</v>
      </c>
      <c r="L44" s="10">
        <v>1065564.3</v>
      </c>
      <c r="M44" s="10">
        <f t="shared" si="3"/>
        <v>11574</v>
      </c>
      <c r="N44" s="10">
        <v>1073699.3</v>
      </c>
      <c r="O44" s="10">
        <f t="shared" si="4"/>
        <v>8135</v>
      </c>
    </row>
    <row r="45" spans="1:15" ht="37.5" customHeight="1">
      <c r="A45" s="31" t="s">
        <v>33</v>
      </c>
      <c r="B45" s="1" t="s">
        <v>151</v>
      </c>
      <c r="C45" s="9">
        <v>89000</v>
      </c>
      <c r="D45" s="9">
        <v>89000</v>
      </c>
      <c r="E45" s="10">
        <f t="shared" si="5"/>
        <v>0</v>
      </c>
      <c r="F45" s="9">
        <v>89000</v>
      </c>
      <c r="G45" s="9">
        <f t="shared" si="0"/>
        <v>0</v>
      </c>
      <c r="H45" s="9">
        <v>144746.94</v>
      </c>
      <c r="I45" s="10">
        <f t="shared" si="1"/>
        <v>55746.94</v>
      </c>
      <c r="J45" s="9">
        <v>144746.94</v>
      </c>
      <c r="K45" s="10">
        <f t="shared" si="2"/>
        <v>0</v>
      </c>
      <c r="L45" s="10">
        <v>146277.67000000001</v>
      </c>
      <c r="M45" s="10">
        <f t="shared" si="3"/>
        <v>1530.7300000000105</v>
      </c>
      <c r="N45" s="10">
        <v>182792.09</v>
      </c>
      <c r="O45" s="10">
        <f t="shared" si="4"/>
        <v>36514.419999999984</v>
      </c>
    </row>
    <row r="46" spans="1:15" ht="96" customHeight="1">
      <c r="A46" s="31" t="s">
        <v>34</v>
      </c>
      <c r="B46" s="1" t="s">
        <v>152</v>
      </c>
      <c r="C46" s="9">
        <v>8616000</v>
      </c>
      <c r="D46" s="9">
        <v>8616000</v>
      </c>
      <c r="E46" s="10">
        <f t="shared" si="5"/>
        <v>0</v>
      </c>
      <c r="F46" s="9">
        <v>8616000</v>
      </c>
      <c r="G46" s="9">
        <f t="shared" si="0"/>
        <v>0</v>
      </c>
      <c r="H46" s="9">
        <v>11000000</v>
      </c>
      <c r="I46" s="10">
        <f t="shared" si="1"/>
        <v>2384000</v>
      </c>
      <c r="J46" s="9">
        <v>11000000</v>
      </c>
      <c r="K46" s="10">
        <f t="shared" si="2"/>
        <v>0</v>
      </c>
      <c r="L46" s="10">
        <v>11000000</v>
      </c>
      <c r="M46" s="10">
        <f t="shared" si="3"/>
        <v>0</v>
      </c>
      <c r="N46" s="10">
        <v>16900000</v>
      </c>
      <c r="O46" s="10">
        <f t="shared" si="4"/>
        <v>5900000</v>
      </c>
    </row>
    <row r="47" spans="1:15" ht="65.25" customHeight="1">
      <c r="A47" s="31" t="s">
        <v>35</v>
      </c>
      <c r="B47" s="1" t="s">
        <v>153</v>
      </c>
      <c r="C47" s="9">
        <v>142000000</v>
      </c>
      <c r="D47" s="9">
        <v>142000000</v>
      </c>
      <c r="E47" s="10">
        <f t="shared" si="5"/>
        <v>0</v>
      </c>
      <c r="F47" s="9">
        <v>134000000</v>
      </c>
      <c r="G47" s="9">
        <f t="shared" si="0"/>
        <v>-8000000</v>
      </c>
      <c r="H47" s="9">
        <v>121417094</v>
      </c>
      <c r="I47" s="10">
        <f t="shared" si="1"/>
        <v>-12582906</v>
      </c>
      <c r="J47" s="9">
        <v>121417094</v>
      </c>
      <c r="K47" s="10">
        <f t="shared" si="2"/>
        <v>0</v>
      </c>
      <c r="L47" s="10">
        <v>98074254.310000002</v>
      </c>
      <c r="M47" s="10">
        <f t="shared" si="3"/>
        <v>-23342839.689999998</v>
      </c>
      <c r="N47" s="10">
        <v>71777230.430000007</v>
      </c>
      <c r="O47" s="10">
        <f t="shared" si="4"/>
        <v>-26297023.879999995</v>
      </c>
    </row>
    <row r="48" spans="1:15" ht="65.25" customHeight="1">
      <c r="A48" s="30" t="s">
        <v>55</v>
      </c>
      <c r="B48" s="1" t="s">
        <v>154</v>
      </c>
      <c r="C48" s="3">
        <v>500000</v>
      </c>
      <c r="D48" s="3">
        <v>500000</v>
      </c>
      <c r="E48" s="10">
        <f t="shared" si="5"/>
        <v>0</v>
      </c>
      <c r="F48" s="3">
        <v>500000</v>
      </c>
      <c r="G48" s="9">
        <f t="shared" si="0"/>
        <v>0</v>
      </c>
      <c r="H48" s="3">
        <v>500000</v>
      </c>
      <c r="I48" s="10">
        <f t="shared" si="1"/>
        <v>0</v>
      </c>
      <c r="J48" s="3">
        <v>500000</v>
      </c>
      <c r="K48" s="10">
        <f t="shared" si="2"/>
        <v>0</v>
      </c>
      <c r="L48" s="3">
        <v>500000</v>
      </c>
      <c r="M48" s="10">
        <f t="shared" si="3"/>
        <v>0</v>
      </c>
      <c r="N48" s="3">
        <v>500000</v>
      </c>
      <c r="O48" s="10">
        <f t="shared" si="4"/>
        <v>0</v>
      </c>
    </row>
    <row r="49" spans="1:15" ht="99" customHeight="1">
      <c r="A49" s="31" t="s">
        <v>36</v>
      </c>
      <c r="B49" s="1" t="s">
        <v>155</v>
      </c>
      <c r="C49" s="9">
        <v>22000000</v>
      </c>
      <c r="D49" s="9">
        <v>22000000</v>
      </c>
      <c r="E49" s="10">
        <f t="shared" si="5"/>
        <v>0</v>
      </c>
      <c r="F49" s="9">
        <v>22000000</v>
      </c>
      <c r="G49" s="9">
        <f t="shared" si="0"/>
        <v>0</v>
      </c>
      <c r="H49" s="9">
        <v>22000000</v>
      </c>
      <c r="I49" s="10">
        <f t="shared" si="1"/>
        <v>0</v>
      </c>
      <c r="J49" s="9">
        <v>22000000</v>
      </c>
      <c r="K49" s="10">
        <f t="shared" si="2"/>
        <v>0</v>
      </c>
      <c r="L49" s="10">
        <v>24000000</v>
      </c>
      <c r="M49" s="10">
        <f t="shared" si="3"/>
        <v>2000000</v>
      </c>
      <c r="N49" s="10">
        <v>29000000</v>
      </c>
      <c r="O49" s="10">
        <f t="shared" si="4"/>
        <v>5000000</v>
      </c>
    </row>
    <row r="50" spans="1:15" ht="98.25" customHeight="1">
      <c r="A50" s="22" t="s">
        <v>58</v>
      </c>
      <c r="B50" s="13" t="s">
        <v>156</v>
      </c>
      <c r="C50" s="9">
        <v>5900</v>
      </c>
      <c r="D50" s="9">
        <v>5900</v>
      </c>
      <c r="E50" s="10">
        <f t="shared" si="5"/>
        <v>0</v>
      </c>
      <c r="F50" s="9">
        <v>5900</v>
      </c>
      <c r="G50" s="9">
        <f t="shared" si="0"/>
        <v>0</v>
      </c>
      <c r="H50" s="10">
        <v>8900</v>
      </c>
      <c r="I50" s="10">
        <f t="shared" si="1"/>
        <v>3000</v>
      </c>
      <c r="J50" s="10">
        <v>8900</v>
      </c>
      <c r="K50" s="10">
        <f t="shared" si="2"/>
        <v>0</v>
      </c>
      <c r="L50" s="10">
        <v>10100</v>
      </c>
      <c r="M50" s="10">
        <f t="shared" si="3"/>
        <v>1200</v>
      </c>
      <c r="N50" s="10">
        <v>11500</v>
      </c>
      <c r="O50" s="10">
        <f t="shared" si="4"/>
        <v>1400</v>
      </c>
    </row>
    <row r="51" spans="1:15" ht="129.75" customHeight="1">
      <c r="A51" s="22" t="s">
        <v>59</v>
      </c>
      <c r="B51" s="13" t="s">
        <v>157</v>
      </c>
      <c r="C51" s="9">
        <v>18200</v>
      </c>
      <c r="D51" s="9">
        <v>18200</v>
      </c>
      <c r="E51" s="10">
        <f>D51-C51</f>
        <v>0</v>
      </c>
      <c r="F51" s="9">
        <v>18200</v>
      </c>
      <c r="G51" s="9">
        <f t="shared" si="0"/>
        <v>0</v>
      </c>
      <c r="H51" s="10">
        <v>148200</v>
      </c>
      <c r="I51" s="10">
        <f t="shared" si="1"/>
        <v>130000</v>
      </c>
      <c r="J51" s="10">
        <v>148200</v>
      </c>
      <c r="K51" s="10">
        <f t="shared" si="2"/>
        <v>0</v>
      </c>
      <c r="L51" s="10">
        <v>148200</v>
      </c>
      <c r="M51" s="10">
        <f t="shared" si="3"/>
        <v>0</v>
      </c>
      <c r="N51" s="10">
        <v>181200</v>
      </c>
      <c r="O51" s="10">
        <f t="shared" si="4"/>
        <v>33000</v>
      </c>
    </row>
    <row r="52" spans="1:15" s="20" customFormat="1" ht="99" customHeight="1">
      <c r="A52" s="22" t="s">
        <v>73</v>
      </c>
      <c r="B52" s="1" t="s">
        <v>158</v>
      </c>
      <c r="C52" s="9">
        <v>8700</v>
      </c>
      <c r="D52" s="9">
        <v>8700</v>
      </c>
      <c r="E52" s="10">
        <f t="shared" ref="E52:E59" si="6">D52-C52</f>
        <v>0</v>
      </c>
      <c r="F52" s="9">
        <v>8700</v>
      </c>
      <c r="G52" s="9">
        <f t="shared" si="0"/>
        <v>0</v>
      </c>
      <c r="H52" s="10">
        <v>15700</v>
      </c>
      <c r="I52" s="10">
        <f t="shared" si="1"/>
        <v>7000</v>
      </c>
      <c r="J52" s="10">
        <v>15700</v>
      </c>
      <c r="K52" s="10">
        <f t="shared" si="2"/>
        <v>0</v>
      </c>
      <c r="L52" s="10">
        <v>22700</v>
      </c>
      <c r="M52" s="10">
        <f t="shared" si="3"/>
        <v>7000</v>
      </c>
      <c r="N52" s="10">
        <v>23700</v>
      </c>
      <c r="O52" s="10">
        <f t="shared" si="4"/>
        <v>1000</v>
      </c>
    </row>
    <row r="53" spans="1:15" s="20" customFormat="1" ht="63" customHeight="1">
      <c r="A53" s="22" t="s">
        <v>74</v>
      </c>
      <c r="B53" s="1" t="s">
        <v>159</v>
      </c>
      <c r="C53" s="9">
        <v>0</v>
      </c>
      <c r="D53" s="9">
        <v>0</v>
      </c>
      <c r="E53" s="10">
        <f t="shared" si="6"/>
        <v>0</v>
      </c>
      <c r="F53" s="9">
        <v>0</v>
      </c>
      <c r="G53" s="9">
        <f t="shared" si="0"/>
        <v>0</v>
      </c>
      <c r="H53" s="10">
        <v>10000</v>
      </c>
      <c r="I53" s="10">
        <f t="shared" si="1"/>
        <v>10000</v>
      </c>
      <c r="J53" s="10">
        <v>10000</v>
      </c>
      <c r="K53" s="10">
        <f t="shared" si="2"/>
        <v>0</v>
      </c>
      <c r="L53" s="10">
        <v>10000</v>
      </c>
      <c r="M53" s="10">
        <f t="shared" si="3"/>
        <v>0</v>
      </c>
      <c r="N53" s="10">
        <v>20000</v>
      </c>
      <c r="O53" s="10">
        <f t="shared" si="4"/>
        <v>10000</v>
      </c>
    </row>
    <row r="54" spans="1:15" s="20" customFormat="1" ht="77.25" customHeight="1">
      <c r="A54" s="22" t="s">
        <v>75</v>
      </c>
      <c r="B54" s="1" t="s">
        <v>207</v>
      </c>
      <c r="C54" s="9">
        <v>66400</v>
      </c>
      <c r="D54" s="9">
        <v>66400</v>
      </c>
      <c r="E54" s="10">
        <f t="shared" si="6"/>
        <v>0</v>
      </c>
      <c r="F54" s="9">
        <v>66400</v>
      </c>
      <c r="G54" s="9">
        <f t="shared" si="0"/>
        <v>0</v>
      </c>
      <c r="H54" s="10">
        <v>86400</v>
      </c>
      <c r="I54" s="10">
        <f t="shared" si="1"/>
        <v>20000</v>
      </c>
      <c r="J54" s="10">
        <v>86400</v>
      </c>
      <c r="K54" s="10">
        <f t="shared" si="2"/>
        <v>0</v>
      </c>
      <c r="L54" s="10">
        <v>136400</v>
      </c>
      <c r="M54" s="10">
        <f t="shared" si="3"/>
        <v>50000</v>
      </c>
      <c r="N54" s="10">
        <v>136400</v>
      </c>
      <c r="O54" s="10">
        <f t="shared" si="4"/>
        <v>0</v>
      </c>
    </row>
    <row r="55" spans="1:15" s="20" customFormat="1" ht="84.75" customHeight="1">
      <c r="A55" s="22" t="s">
        <v>76</v>
      </c>
      <c r="B55" s="1" t="s">
        <v>160</v>
      </c>
      <c r="C55" s="9">
        <v>2000</v>
      </c>
      <c r="D55" s="9">
        <v>2000</v>
      </c>
      <c r="E55" s="10">
        <f t="shared" si="6"/>
        <v>0</v>
      </c>
      <c r="F55" s="9">
        <v>2000</v>
      </c>
      <c r="G55" s="9">
        <f t="shared" si="0"/>
        <v>0</v>
      </c>
      <c r="H55" s="10">
        <v>0</v>
      </c>
      <c r="I55" s="10">
        <f t="shared" si="1"/>
        <v>-2000</v>
      </c>
      <c r="J55" s="10">
        <v>0</v>
      </c>
      <c r="K55" s="10">
        <f t="shared" si="2"/>
        <v>0</v>
      </c>
      <c r="L55" s="10">
        <v>0</v>
      </c>
      <c r="M55" s="10">
        <f t="shared" si="3"/>
        <v>0</v>
      </c>
      <c r="N55" s="10">
        <v>0</v>
      </c>
      <c r="O55" s="10">
        <f t="shared" si="4"/>
        <v>0</v>
      </c>
    </row>
    <row r="56" spans="1:15" s="38" customFormat="1" ht="117.75" customHeight="1">
      <c r="A56" s="22" t="s">
        <v>161</v>
      </c>
      <c r="B56" s="1" t="s">
        <v>162</v>
      </c>
      <c r="C56" s="9">
        <v>0</v>
      </c>
      <c r="D56" s="9">
        <v>0</v>
      </c>
      <c r="E56" s="10">
        <f t="shared" si="6"/>
        <v>0</v>
      </c>
      <c r="F56" s="9">
        <v>0</v>
      </c>
      <c r="G56" s="9">
        <f t="shared" si="0"/>
        <v>0</v>
      </c>
      <c r="H56" s="10">
        <v>0</v>
      </c>
      <c r="I56" s="10">
        <f t="shared" si="1"/>
        <v>0</v>
      </c>
      <c r="J56" s="10">
        <v>0</v>
      </c>
      <c r="K56" s="10">
        <f t="shared" si="2"/>
        <v>0</v>
      </c>
      <c r="L56" s="10">
        <v>0</v>
      </c>
      <c r="M56" s="10">
        <f t="shared" si="3"/>
        <v>0</v>
      </c>
      <c r="N56" s="10">
        <v>1500</v>
      </c>
      <c r="O56" s="10">
        <f t="shared" si="4"/>
        <v>1500</v>
      </c>
    </row>
    <row r="57" spans="1:15" s="38" customFormat="1" ht="94.5" customHeight="1">
      <c r="A57" s="22" t="s">
        <v>106</v>
      </c>
      <c r="B57" s="1" t="s">
        <v>163</v>
      </c>
      <c r="C57" s="9">
        <v>0</v>
      </c>
      <c r="D57" s="9">
        <v>0</v>
      </c>
      <c r="E57" s="10">
        <f t="shared" si="6"/>
        <v>0</v>
      </c>
      <c r="F57" s="9">
        <v>0</v>
      </c>
      <c r="G57" s="9">
        <f t="shared" si="0"/>
        <v>0</v>
      </c>
      <c r="H57" s="10">
        <v>0</v>
      </c>
      <c r="I57" s="10">
        <f t="shared" si="1"/>
        <v>0</v>
      </c>
      <c r="J57" s="10">
        <v>0</v>
      </c>
      <c r="K57" s="10">
        <f t="shared" si="2"/>
        <v>0</v>
      </c>
      <c r="L57" s="10">
        <v>50</v>
      </c>
      <c r="M57" s="10">
        <f t="shared" si="3"/>
        <v>50</v>
      </c>
      <c r="N57" s="10">
        <v>50</v>
      </c>
      <c r="O57" s="10">
        <f t="shared" si="4"/>
        <v>0</v>
      </c>
    </row>
    <row r="58" spans="1:15" s="29" customFormat="1" ht="98.25" customHeight="1">
      <c r="A58" s="21" t="s">
        <v>88</v>
      </c>
      <c r="B58" s="13" t="s">
        <v>164</v>
      </c>
      <c r="C58" s="9">
        <v>8000</v>
      </c>
      <c r="D58" s="9">
        <v>8000</v>
      </c>
      <c r="E58" s="10">
        <f t="shared" si="6"/>
        <v>0</v>
      </c>
      <c r="F58" s="9">
        <v>8000</v>
      </c>
      <c r="G58" s="9">
        <f t="shared" si="0"/>
        <v>0</v>
      </c>
      <c r="H58" s="10">
        <v>0</v>
      </c>
      <c r="I58" s="10">
        <f t="shared" si="1"/>
        <v>-8000</v>
      </c>
      <c r="J58" s="10">
        <v>0</v>
      </c>
      <c r="K58" s="10">
        <f t="shared" si="2"/>
        <v>0</v>
      </c>
      <c r="L58" s="10">
        <v>0</v>
      </c>
      <c r="M58" s="10">
        <f t="shared" si="3"/>
        <v>0</v>
      </c>
      <c r="N58" s="10">
        <v>0</v>
      </c>
      <c r="O58" s="10">
        <f t="shared" si="4"/>
        <v>0</v>
      </c>
    </row>
    <row r="59" spans="1:15" s="38" customFormat="1" ht="98.25" customHeight="1">
      <c r="A59" s="22" t="s">
        <v>107</v>
      </c>
      <c r="B59" s="13" t="s">
        <v>165</v>
      </c>
      <c r="C59" s="9">
        <v>0</v>
      </c>
      <c r="D59" s="9">
        <v>0</v>
      </c>
      <c r="E59" s="10">
        <f t="shared" si="6"/>
        <v>0</v>
      </c>
      <c r="F59" s="9">
        <v>0</v>
      </c>
      <c r="G59" s="9">
        <f t="shared" si="0"/>
        <v>0</v>
      </c>
      <c r="H59" s="10">
        <v>0</v>
      </c>
      <c r="I59" s="10">
        <f t="shared" si="1"/>
        <v>0</v>
      </c>
      <c r="J59" s="10">
        <v>0</v>
      </c>
      <c r="K59" s="10">
        <f t="shared" si="2"/>
        <v>0</v>
      </c>
      <c r="L59" s="10">
        <v>15000</v>
      </c>
      <c r="M59" s="10">
        <f t="shared" si="3"/>
        <v>15000</v>
      </c>
      <c r="N59" s="10">
        <v>15000</v>
      </c>
      <c r="O59" s="10">
        <f t="shared" si="4"/>
        <v>0</v>
      </c>
    </row>
    <row r="60" spans="1:15" ht="126">
      <c r="A60" s="22" t="s">
        <v>60</v>
      </c>
      <c r="B60" s="13" t="s">
        <v>166</v>
      </c>
      <c r="C60" s="9">
        <v>135500</v>
      </c>
      <c r="D60" s="9">
        <v>135500</v>
      </c>
      <c r="E60" s="10">
        <f>D60-C60</f>
        <v>0</v>
      </c>
      <c r="F60" s="9">
        <v>135500</v>
      </c>
      <c r="G60" s="9">
        <f t="shared" si="0"/>
        <v>0</v>
      </c>
      <c r="H60" s="10">
        <v>135500</v>
      </c>
      <c r="I60" s="10">
        <f t="shared" si="1"/>
        <v>0</v>
      </c>
      <c r="J60" s="10">
        <v>135500</v>
      </c>
      <c r="K60" s="10">
        <f t="shared" si="2"/>
        <v>0</v>
      </c>
      <c r="L60" s="10">
        <v>227500</v>
      </c>
      <c r="M60" s="10">
        <f t="shared" si="3"/>
        <v>92000</v>
      </c>
      <c r="N60" s="10">
        <v>227500</v>
      </c>
      <c r="O60" s="10">
        <f t="shared" si="4"/>
        <v>0</v>
      </c>
    </row>
    <row r="61" spans="1:15" ht="147" customHeight="1">
      <c r="A61" s="22" t="s">
        <v>61</v>
      </c>
      <c r="B61" s="13" t="s">
        <v>167</v>
      </c>
      <c r="C61" s="10">
        <v>33600</v>
      </c>
      <c r="D61" s="10">
        <v>33600</v>
      </c>
      <c r="E61" s="10">
        <f>D61-C61</f>
        <v>0</v>
      </c>
      <c r="F61" s="10">
        <v>33600</v>
      </c>
      <c r="G61" s="9">
        <f t="shared" si="0"/>
        <v>0</v>
      </c>
      <c r="H61" s="10">
        <v>90000</v>
      </c>
      <c r="I61" s="10">
        <f t="shared" si="1"/>
        <v>56400</v>
      </c>
      <c r="J61" s="10">
        <v>90000</v>
      </c>
      <c r="K61" s="10">
        <f t="shared" si="2"/>
        <v>0</v>
      </c>
      <c r="L61" s="10">
        <v>90000</v>
      </c>
      <c r="M61" s="10">
        <f t="shared" si="3"/>
        <v>0</v>
      </c>
      <c r="N61" s="10">
        <v>90000</v>
      </c>
      <c r="O61" s="10">
        <f t="shared" si="4"/>
        <v>0</v>
      </c>
    </row>
    <row r="62" spans="1:15" s="20" customFormat="1" ht="141.75">
      <c r="A62" s="33" t="s">
        <v>77</v>
      </c>
      <c r="B62" s="13" t="s">
        <v>168</v>
      </c>
      <c r="C62" s="10">
        <v>0</v>
      </c>
      <c r="D62" s="10">
        <v>0</v>
      </c>
      <c r="E62" s="10">
        <f>D62-C62</f>
        <v>0</v>
      </c>
      <c r="F62" s="10">
        <v>0</v>
      </c>
      <c r="G62" s="9">
        <f t="shared" si="0"/>
        <v>0</v>
      </c>
      <c r="H62" s="10">
        <v>20000</v>
      </c>
      <c r="I62" s="10">
        <f t="shared" si="1"/>
        <v>20000</v>
      </c>
      <c r="J62" s="10">
        <v>20000</v>
      </c>
      <c r="K62" s="10">
        <f t="shared" si="2"/>
        <v>0</v>
      </c>
      <c r="L62" s="10">
        <v>50000</v>
      </c>
      <c r="M62" s="10">
        <f t="shared" si="3"/>
        <v>30000</v>
      </c>
      <c r="N62" s="10">
        <v>65000</v>
      </c>
      <c r="O62" s="10">
        <f t="shared" si="4"/>
        <v>15000</v>
      </c>
    </row>
    <row r="63" spans="1:15" s="20" customFormat="1" ht="110.25">
      <c r="A63" s="22" t="s">
        <v>79</v>
      </c>
      <c r="B63" s="13" t="s">
        <v>169</v>
      </c>
      <c r="C63" s="10">
        <v>0</v>
      </c>
      <c r="D63" s="10">
        <v>0</v>
      </c>
      <c r="E63" s="10">
        <f t="shared" ref="E63:E64" si="7">D63-C63</f>
        <v>0</v>
      </c>
      <c r="F63" s="10">
        <v>0</v>
      </c>
      <c r="G63" s="9">
        <f t="shared" si="0"/>
        <v>0</v>
      </c>
      <c r="H63" s="10">
        <v>5000</v>
      </c>
      <c r="I63" s="10">
        <f t="shared" si="1"/>
        <v>5000</v>
      </c>
      <c r="J63" s="10">
        <v>5000</v>
      </c>
      <c r="K63" s="10">
        <f t="shared" si="2"/>
        <v>0</v>
      </c>
      <c r="L63" s="10">
        <v>29920</v>
      </c>
      <c r="M63" s="10">
        <f t="shared" si="3"/>
        <v>24920</v>
      </c>
      <c r="N63" s="10">
        <v>29920</v>
      </c>
      <c r="O63" s="10">
        <f t="shared" si="4"/>
        <v>0</v>
      </c>
    </row>
    <row r="64" spans="1:15" s="20" customFormat="1" ht="110.25">
      <c r="A64" s="33" t="s">
        <v>78</v>
      </c>
      <c r="B64" s="13" t="s">
        <v>170</v>
      </c>
      <c r="C64" s="10">
        <v>2000</v>
      </c>
      <c r="D64" s="10">
        <v>2000</v>
      </c>
      <c r="E64" s="10">
        <f t="shared" si="7"/>
        <v>0</v>
      </c>
      <c r="F64" s="10">
        <v>2000</v>
      </c>
      <c r="G64" s="9">
        <f t="shared" si="0"/>
        <v>0</v>
      </c>
      <c r="H64" s="10">
        <v>2000</v>
      </c>
      <c r="I64" s="10">
        <f t="shared" si="1"/>
        <v>0</v>
      </c>
      <c r="J64" s="10">
        <v>2000</v>
      </c>
      <c r="K64" s="10">
        <f t="shared" si="2"/>
        <v>0</v>
      </c>
      <c r="L64" s="10">
        <v>176.21</v>
      </c>
      <c r="M64" s="10">
        <f t="shared" si="3"/>
        <v>-1823.79</v>
      </c>
      <c r="N64" s="10">
        <v>201.21</v>
      </c>
      <c r="O64" s="10">
        <f t="shared" si="4"/>
        <v>25</v>
      </c>
    </row>
    <row r="65" spans="1:15" ht="95.25" customHeight="1">
      <c r="A65" s="22" t="s">
        <v>62</v>
      </c>
      <c r="B65" s="1" t="s">
        <v>171</v>
      </c>
      <c r="C65" s="10">
        <v>82900</v>
      </c>
      <c r="D65" s="10">
        <v>82900</v>
      </c>
      <c r="E65" s="10">
        <f>D65-C65</f>
        <v>0</v>
      </c>
      <c r="F65" s="10">
        <v>82900</v>
      </c>
      <c r="G65" s="9">
        <f t="shared" si="0"/>
        <v>0</v>
      </c>
      <c r="H65" s="10">
        <v>282900</v>
      </c>
      <c r="I65" s="10">
        <f t="shared" si="1"/>
        <v>200000</v>
      </c>
      <c r="J65" s="10">
        <v>282900</v>
      </c>
      <c r="K65" s="10">
        <f t="shared" si="2"/>
        <v>0</v>
      </c>
      <c r="L65" s="10">
        <v>282900</v>
      </c>
      <c r="M65" s="10">
        <f t="shared" si="3"/>
        <v>0</v>
      </c>
      <c r="N65" s="10">
        <v>282900</v>
      </c>
      <c r="O65" s="10">
        <f t="shared" si="4"/>
        <v>0</v>
      </c>
    </row>
    <row r="66" spans="1:15" ht="113.25" customHeight="1">
      <c r="A66" s="22" t="s">
        <v>63</v>
      </c>
      <c r="B66" s="1" t="s">
        <v>172</v>
      </c>
      <c r="C66" s="10">
        <v>529800</v>
      </c>
      <c r="D66" s="10">
        <v>529800</v>
      </c>
      <c r="E66" s="10">
        <f t="shared" ref="E66:E100" si="8">D66-C66</f>
        <v>0</v>
      </c>
      <c r="F66" s="10">
        <v>529800</v>
      </c>
      <c r="G66" s="9">
        <f t="shared" si="0"/>
        <v>0</v>
      </c>
      <c r="H66" s="10">
        <v>1000000</v>
      </c>
      <c r="I66" s="10">
        <f t="shared" si="1"/>
        <v>470200</v>
      </c>
      <c r="J66" s="10">
        <v>1000000</v>
      </c>
      <c r="K66" s="10">
        <f t="shared" si="2"/>
        <v>0</v>
      </c>
      <c r="L66" s="10">
        <v>1300000</v>
      </c>
      <c r="M66" s="10">
        <f t="shared" si="3"/>
        <v>300000</v>
      </c>
      <c r="N66" s="10">
        <v>1300000</v>
      </c>
      <c r="O66" s="10">
        <f t="shared" si="4"/>
        <v>0</v>
      </c>
    </row>
    <row r="67" spans="1:15" ht="67.5" customHeight="1">
      <c r="A67" s="21" t="s">
        <v>64</v>
      </c>
      <c r="B67" s="1" t="s">
        <v>173</v>
      </c>
      <c r="C67" s="10">
        <v>1500000</v>
      </c>
      <c r="D67" s="10">
        <v>1500000</v>
      </c>
      <c r="E67" s="10">
        <f t="shared" si="8"/>
        <v>0</v>
      </c>
      <c r="F67" s="10">
        <v>1799238</v>
      </c>
      <c r="G67" s="9">
        <f t="shared" si="0"/>
        <v>299238</v>
      </c>
      <c r="H67" s="10">
        <v>3500000</v>
      </c>
      <c r="I67" s="10">
        <f t="shared" si="1"/>
        <v>1700762</v>
      </c>
      <c r="J67" s="10">
        <v>3500000</v>
      </c>
      <c r="K67" s="10">
        <f t="shared" si="2"/>
        <v>0</v>
      </c>
      <c r="L67" s="10">
        <v>5030000</v>
      </c>
      <c r="M67" s="10">
        <f t="shared" si="3"/>
        <v>1530000</v>
      </c>
      <c r="N67" s="10">
        <v>5530000</v>
      </c>
      <c r="O67" s="10">
        <f t="shared" si="4"/>
        <v>500000</v>
      </c>
    </row>
    <row r="68" spans="1:15" s="20" customFormat="1" ht="94.5">
      <c r="A68" s="33" t="s">
        <v>80</v>
      </c>
      <c r="B68" s="1" t="s">
        <v>174</v>
      </c>
      <c r="C68" s="10">
        <v>501000</v>
      </c>
      <c r="D68" s="10">
        <v>501000</v>
      </c>
      <c r="E68" s="10">
        <f t="shared" si="8"/>
        <v>0</v>
      </c>
      <c r="F68" s="10">
        <v>501000</v>
      </c>
      <c r="G68" s="9">
        <f t="shared" si="0"/>
        <v>0</v>
      </c>
      <c r="H68" s="10">
        <v>801411.44</v>
      </c>
      <c r="I68" s="10">
        <f t="shared" si="1"/>
        <v>300411.43999999994</v>
      </c>
      <c r="J68" s="10">
        <v>801411.44</v>
      </c>
      <c r="K68" s="10">
        <f t="shared" si="2"/>
        <v>0</v>
      </c>
      <c r="L68" s="10">
        <v>1524597.71</v>
      </c>
      <c r="M68" s="10">
        <f t="shared" si="3"/>
        <v>723186.27</v>
      </c>
      <c r="N68" s="10">
        <v>2546705.2799999998</v>
      </c>
      <c r="O68" s="10">
        <f t="shared" si="4"/>
        <v>1022107.5699999998</v>
      </c>
    </row>
    <row r="69" spans="1:15" ht="94.5">
      <c r="A69" s="32" t="s">
        <v>65</v>
      </c>
      <c r="B69" s="1" t="s">
        <v>175</v>
      </c>
      <c r="C69" s="10">
        <v>4400000</v>
      </c>
      <c r="D69" s="10">
        <v>4400000</v>
      </c>
      <c r="E69" s="10">
        <f t="shared" si="8"/>
        <v>0</v>
      </c>
      <c r="F69" s="10">
        <v>4400000</v>
      </c>
      <c r="G69" s="9">
        <f t="shared" si="0"/>
        <v>0</v>
      </c>
      <c r="H69" s="10">
        <v>4463958.8</v>
      </c>
      <c r="I69" s="10">
        <f t="shared" si="1"/>
        <v>63958.799999999814</v>
      </c>
      <c r="J69" s="10">
        <v>4463958.8</v>
      </c>
      <c r="K69" s="10">
        <f t="shared" si="2"/>
        <v>0</v>
      </c>
      <c r="L69" s="10">
        <v>3537615.15</v>
      </c>
      <c r="M69" s="10">
        <f t="shared" si="3"/>
        <v>-926343.64999999991</v>
      </c>
      <c r="N69" s="10">
        <v>4432552.6500000004</v>
      </c>
      <c r="O69" s="10">
        <f t="shared" si="4"/>
        <v>894937.50000000047</v>
      </c>
    </row>
    <row r="70" spans="1:15" s="15" customFormat="1" ht="78.75">
      <c r="A70" s="16" t="s">
        <v>67</v>
      </c>
      <c r="B70" s="1" t="s">
        <v>176</v>
      </c>
      <c r="C70" s="10">
        <v>2185000</v>
      </c>
      <c r="D70" s="10">
        <v>2185000</v>
      </c>
      <c r="E70" s="10">
        <f t="shared" si="8"/>
        <v>0</v>
      </c>
      <c r="F70" s="10">
        <v>2185000</v>
      </c>
      <c r="G70" s="9">
        <f t="shared" si="0"/>
        <v>0</v>
      </c>
      <c r="H70" s="10">
        <v>1535000</v>
      </c>
      <c r="I70" s="10">
        <f t="shared" si="1"/>
        <v>-650000</v>
      </c>
      <c r="J70" s="10">
        <v>1535000</v>
      </c>
      <c r="K70" s="10">
        <f t="shared" si="2"/>
        <v>0</v>
      </c>
      <c r="L70" s="10">
        <v>1549202.01</v>
      </c>
      <c r="M70" s="10">
        <f t="shared" si="3"/>
        <v>14202.010000000009</v>
      </c>
      <c r="N70" s="10">
        <v>1039202.01</v>
      </c>
      <c r="O70" s="10">
        <f t="shared" si="4"/>
        <v>-510000</v>
      </c>
    </row>
    <row r="71" spans="1:15" s="20" customFormat="1" ht="99" customHeight="1">
      <c r="A71" s="35" t="s">
        <v>89</v>
      </c>
      <c r="B71" s="1" t="s">
        <v>177</v>
      </c>
      <c r="C71" s="10">
        <v>205000</v>
      </c>
      <c r="D71" s="10">
        <v>205000</v>
      </c>
      <c r="E71" s="10">
        <f t="shared" si="8"/>
        <v>0</v>
      </c>
      <c r="F71" s="10">
        <v>205000</v>
      </c>
      <c r="G71" s="9">
        <f t="shared" si="0"/>
        <v>0</v>
      </c>
      <c r="H71" s="10">
        <v>125000</v>
      </c>
      <c r="I71" s="10">
        <f t="shared" si="1"/>
        <v>-80000</v>
      </c>
      <c r="J71" s="10">
        <v>125000</v>
      </c>
      <c r="K71" s="10">
        <f t="shared" si="2"/>
        <v>0</v>
      </c>
      <c r="L71" s="10">
        <v>75000</v>
      </c>
      <c r="M71" s="10">
        <f t="shared" si="3"/>
        <v>-50000</v>
      </c>
      <c r="N71" s="10">
        <v>45000</v>
      </c>
      <c r="O71" s="10">
        <f t="shared" si="4"/>
        <v>-30000</v>
      </c>
    </row>
    <row r="72" spans="1:15" s="38" customFormat="1" ht="126">
      <c r="A72" s="42" t="s">
        <v>101</v>
      </c>
      <c r="B72" s="1" t="s">
        <v>178</v>
      </c>
      <c r="C72" s="10">
        <v>0</v>
      </c>
      <c r="D72" s="10">
        <v>0</v>
      </c>
      <c r="E72" s="10">
        <f t="shared" si="8"/>
        <v>0</v>
      </c>
      <c r="F72" s="10">
        <v>0</v>
      </c>
      <c r="G72" s="9">
        <f t="shared" si="0"/>
        <v>0</v>
      </c>
      <c r="H72" s="10">
        <v>78905</v>
      </c>
      <c r="I72" s="10">
        <f t="shared" si="1"/>
        <v>78905</v>
      </c>
      <c r="J72" s="10">
        <v>78905</v>
      </c>
      <c r="K72" s="10">
        <f t="shared" si="2"/>
        <v>0</v>
      </c>
      <c r="L72" s="10">
        <v>8947.52</v>
      </c>
      <c r="M72" s="10">
        <f t="shared" si="3"/>
        <v>-69957.48</v>
      </c>
      <c r="N72" s="10">
        <v>8945</v>
      </c>
      <c r="O72" s="10">
        <f t="shared" si="4"/>
        <v>-2.5200000000004366</v>
      </c>
    </row>
    <row r="73" spans="1:15" ht="33.75" customHeight="1">
      <c r="A73" s="35" t="s">
        <v>37</v>
      </c>
      <c r="B73" s="2" t="s">
        <v>179</v>
      </c>
      <c r="C73" s="10">
        <v>3110000</v>
      </c>
      <c r="D73" s="10">
        <v>3110000</v>
      </c>
      <c r="E73" s="10">
        <f t="shared" si="8"/>
        <v>0</v>
      </c>
      <c r="F73" s="10">
        <v>35189321</v>
      </c>
      <c r="G73" s="9">
        <f t="shared" si="0"/>
        <v>32079321</v>
      </c>
      <c r="H73" s="10">
        <v>35989321</v>
      </c>
      <c r="I73" s="10">
        <f t="shared" si="1"/>
        <v>800000</v>
      </c>
      <c r="J73" s="10">
        <v>35989321</v>
      </c>
      <c r="K73" s="10">
        <f t="shared" si="2"/>
        <v>0</v>
      </c>
      <c r="L73" s="10">
        <v>56563321</v>
      </c>
      <c r="M73" s="10">
        <f t="shared" si="3"/>
        <v>20574000</v>
      </c>
      <c r="N73" s="10">
        <v>56669541</v>
      </c>
      <c r="O73" s="10">
        <f t="shared" si="4"/>
        <v>106220</v>
      </c>
    </row>
    <row r="74" spans="1:15" ht="33" customHeight="1">
      <c r="A74" s="46" t="s">
        <v>38</v>
      </c>
      <c r="B74" s="2" t="s">
        <v>180</v>
      </c>
      <c r="C74" s="10">
        <v>0</v>
      </c>
      <c r="D74" s="10">
        <v>0</v>
      </c>
      <c r="E74" s="10">
        <f t="shared" si="8"/>
        <v>0</v>
      </c>
      <c r="F74" s="10">
        <v>0</v>
      </c>
      <c r="G74" s="9">
        <f t="shared" si="0"/>
        <v>0</v>
      </c>
      <c r="H74" s="10">
        <v>18037000</v>
      </c>
      <c r="I74" s="10">
        <f t="shared" si="1"/>
        <v>18037000</v>
      </c>
      <c r="J74" s="10">
        <v>45298660</v>
      </c>
      <c r="K74" s="10">
        <f t="shared" si="2"/>
        <v>27261660</v>
      </c>
      <c r="L74" s="10">
        <v>45298660</v>
      </c>
      <c r="M74" s="10">
        <f t="shared" si="3"/>
        <v>0</v>
      </c>
      <c r="N74" s="10">
        <v>82350630</v>
      </c>
      <c r="O74" s="10">
        <f t="shared" si="4"/>
        <v>37051970</v>
      </c>
    </row>
    <row r="75" spans="1:15" s="38" customFormat="1">
      <c r="A75" s="22" t="s">
        <v>102</v>
      </c>
      <c r="B75" s="13" t="s">
        <v>181</v>
      </c>
      <c r="C75" s="10">
        <v>0</v>
      </c>
      <c r="D75" s="10">
        <v>0</v>
      </c>
      <c r="E75" s="10">
        <f t="shared" si="8"/>
        <v>0</v>
      </c>
      <c r="F75" s="10">
        <v>0</v>
      </c>
      <c r="G75" s="9">
        <f t="shared" si="0"/>
        <v>0</v>
      </c>
      <c r="H75" s="10">
        <v>50000000</v>
      </c>
      <c r="I75" s="10">
        <f t="shared" si="1"/>
        <v>50000000</v>
      </c>
      <c r="J75" s="10">
        <v>50000000</v>
      </c>
      <c r="K75" s="10">
        <f t="shared" si="2"/>
        <v>0</v>
      </c>
      <c r="L75" s="10">
        <v>50000000</v>
      </c>
      <c r="M75" s="10">
        <f t="shared" si="3"/>
        <v>0</v>
      </c>
      <c r="N75" s="10">
        <v>50000000</v>
      </c>
      <c r="O75" s="10">
        <f t="shared" si="4"/>
        <v>0</v>
      </c>
    </row>
    <row r="76" spans="1:15" s="18" customFormat="1" ht="126" customHeight="1">
      <c r="A76" s="40" t="s">
        <v>69</v>
      </c>
      <c r="B76" s="2" t="s">
        <v>182</v>
      </c>
      <c r="C76" s="10">
        <v>0</v>
      </c>
      <c r="D76" s="10">
        <v>14265690.050000001</v>
      </c>
      <c r="E76" s="10">
        <f t="shared" si="8"/>
        <v>14265690.050000001</v>
      </c>
      <c r="F76" s="10">
        <v>20868435.190000001</v>
      </c>
      <c r="G76" s="9">
        <f t="shared" si="0"/>
        <v>6602745.1400000006</v>
      </c>
      <c r="H76" s="10">
        <v>155254717.31</v>
      </c>
      <c r="I76" s="10">
        <f t="shared" si="1"/>
        <v>134386282.12</v>
      </c>
      <c r="J76" s="10">
        <v>155254717.31</v>
      </c>
      <c r="K76" s="10">
        <f t="shared" si="2"/>
        <v>0</v>
      </c>
      <c r="L76" s="10">
        <v>155254717.31</v>
      </c>
      <c r="M76" s="10">
        <f t="shared" si="3"/>
        <v>0</v>
      </c>
      <c r="N76" s="10">
        <v>155254717.31</v>
      </c>
      <c r="O76" s="10">
        <f t="shared" si="4"/>
        <v>0</v>
      </c>
    </row>
    <row r="77" spans="1:15" s="14" customFormat="1" ht="95.25" customHeight="1">
      <c r="A77" s="37" t="s">
        <v>66</v>
      </c>
      <c r="B77" s="2" t="s">
        <v>183</v>
      </c>
      <c r="C77" s="10">
        <v>7393806.6399999997</v>
      </c>
      <c r="D77" s="10">
        <v>4944483.76</v>
      </c>
      <c r="E77" s="10">
        <f t="shared" ref="E77:E78" si="9">D77-C77</f>
        <v>-2449322.88</v>
      </c>
      <c r="F77" s="10">
        <v>11893636.32</v>
      </c>
      <c r="G77" s="9">
        <f t="shared" ref="G77:G78" si="10">F77-D77</f>
        <v>6949152.5600000005</v>
      </c>
      <c r="H77" s="10">
        <v>43649484.079999998</v>
      </c>
      <c r="I77" s="10">
        <f t="shared" ref="I77:I78" si="11">H77-F77</f>
        <v>31755847.759999998</v>
      </c>
      <c r="J77" s="10">
        <v>43649484.079999998</v>
      </c>
      <c r="K77" s="10">
        <f>J77-H77</f>
        <v>0</v>
      </c>
      <c r="L77" s="10">
        <v>43649484.079999998</v>
      </c>
      <c r="M77" s="10">
        <f t="shared" si="3"/>
        <v>0</v>
      </c>
      <c r="N77" s="10">
        <v>43649484.079999998</v>
      </c>
      <c r="O77" s="10">
        <f t="shared" si="4"/>
        <v>0</v>
      </c>
    </row>
    <row r="78" spans="1:15" s="38" customFormat="1" ht="68.25" customHeight="1">
      <c r="A78" s="42" t="s">
        <v>92</v>
      </c>
      <c r="B78" s="2" t="s">
        <v>184</v>
      </c>
      <c r="C78" s="10">
        <v>0</v>
      </c>
      <c r="D78" s="10">
        <v>28409091</v>
      </c>
      <c r="E78" s="10">
        <f t="shared" si="9"/>
        <v>28409091</v>
      </c>
      <c r="F78" s="10">
        <v>28409091</v>
      </c>
      <c r="G78" s="9">
        <f t="shared" si="10"/>
        <v>0</v>
      </c>
      <c r="H78" s="10">
        <v>28409091</v>
      </c>
      <c r="I78" s="10">
        <f t="shared" si="11"/>
        <v>0</v>
      </c>
      <c r="J78" s="10">
        <v>28409091</v>
      </c>
      <c r="K78" s="10">
        <f>J78-H78</f>
        <v>0</v>
      </c>
      <c r="L78" s="10">
        <v>28409091</v>
      </c>
      <c r="M78" s="10">
        <f t="shared" si="3"/>
        <v>0</v>
      </c>
      <c r="N78" s="10">
        <v>28409091</v>
      </c>
      <c r="O78" s="10">
        <f t="shared" si="4"/>
        <v>0</v>
      </c>
    </row>
    <row r="79" spans="1:15" ht="80.25" customHeight="1">
      <c r="A79" s="35" t="s">
        <v>39</v>
      </c>
      <c r="B79" s="2" t="s">
        <v>185</v>
      </c>
      <c r="C79" s="10">
        <v>282450465</v>
      </c>
      <c r="D79" s="10">
        <v>542577596.78999996</v>
      </c>
      <c r="E79" s="10">
        <f t="shared" si="8"/>
        <v>260127131.78999996</v>
      </c>
      <c r="F79" s="10">
        <v>542577596.78999996</v>
      </c>
      <c r="G79" s="9">
        <f t="shared" si="0"/>
        <v>0</v>
      </c>
      <c r="H79" s="10">
        <v>542577596.78999996</v>
      </c>
      <c r="I79" s="10">
        <f t="shared" si="1"/>
        <v>0</v>
      </c>
      <c r="J79" s="10">
        <v>542577596.73000002</v>
      </c>
      <c r="K79" s="10">
        <f t="shared" si="2"/>
        <v>-5.9999942779541016E-2</v>
      </c>
      <c r="L79" s="10">
        <v>542577596.73000002</v>
      </c>
      <c r="M79" s="10">
        <f t="shared" si="3"/>
        <v>0</v>
      </c>
      <c r="N79" s="10">
        <v>612577596.73000002</v>
      </c>
      <c r="O79" s="10">
        <f t="shared" si="4"/>
        <v>70000000</v>
      </c>
    </row>
    <row r="80" spans="1:15" ht="36.75" customHeight="1">
      <c r="A80" s="35" t="s">
        <v>40</v>
      </c>
      <c r="B80" s="2" t="s">
        <v>186</v>
      </c>
      <c r="C80" s="10">
        <v>35112242.409999996</v>
      </c>
      <c r="D80" s="10">
        <v>33483142.800000001</v>
      </c>
      <c r="E80" s="10">
        <f t="shared" si="8"/>
        <v>-1629099.6099999957</v>
      </c>
      <c r="F80" s="10">
        <v>33893581.5</v>
      </c>
      <c r="G80" s="9">
        <f t="shared" si="0"/>
        <v>410438.69999999925</v>
      </c>
      <c r="H80" s="10">
        <v>33893581.5</v>
      </c>
      <c r="I80" s="10">
        <f t="shared" si="1"/>
        <v>0</v>
      </c>
      <c r="J80" s="10">
        <v>33893581.5</v>
      </c>
      <c r="K80" s="10">
        <f t="shared" si="2"/>
        <v>0</v>
      </c>
      <c r="L80" s="10">
        <v>33893581.5</v>
      </c>
      <c r="M80" s="10">
        <f t="shared" si="3"/>
        <v>0</v>
      </c>
      <c r="N80" s="10">
        <v>33893581.5</v>
      </c>
      <c r="O80" s="10">
        <f t="shared" si="4"/>
        <v>0</v>
      </c>
    </row>
    <row r="81" spans="1:15" s="38" customFormat="1" ht="36.75" customHeight="1">
      <c r="A81" s="43" t="s">
        <v>93</v>
      </c>
      <c r="B81" s="2" t="s">
        <v>187</v>
      </c>
      <c r="C81" s="10">
        <v>0</v>
      </c>
      <c r="D81" s="10">
        <v>5526557.9400000004</v>
      </c>
      <c r="E81" s="10">
        <f t="shared" si="8"/>
        <v>5526557.9400000004</v>
      </c>
      <c r="F81" s="10">
        <v>5526557.9400000004</v>
      </c>
      <c r="G81" s="9">
        <f t="shared" si="0"/>
        <v>0</v>
      </c>
      <c r="H81" s="10">
        <v>5526557.9400000004</v>
      </c>
      <c r="I81" s="10">
        <f t="shared" si="1"/>
        <v>0</v>
      </c>
      <c r="J81" s="10">
        <v>5526557.9400000004</v>
      </c>
      <c r="K81" s="10">
        <f t="shared" si="2"/>
        <v>0</v>
      </c>
      <c r="L81" s="10">
        <v>5526557.9400000004</v>
      </c>
      <c r="M81" s="10">
        <f t="shared" si="3"/>
        <v>0</v>
      </c>
      <c r="N81" s="10">
        <v>6871988.7400000002</v>
      </c>
      <c r="O81" s="10">
        <f t="shared" si="4"/>
        <v>1345430.7999999998</v>
      </c>
    </row>
    <row r="82" spans="1:15" ht="37.5" customHeight="1">
      <c r="A82" s="43" t="s">
        <v>41</v>
      </c>
      <c r="B82" s="2" t="s">
        <v>188</v>
      </c>
      <c r="C82" s="10">
        <v>0</v>
      </c>
      <c r="D82" s="10">
        <v>36782113.600000001</v>
      </c>
      <c r="E82" s="10">
        <f t="shared" si="8"/>
        <v>36782113.600000001</v>
      </c>
      <c r="F82" s="10">
        <v>36782113.600000001</v>
      </c>
      <c r="G82" s="9">
        <f t="shared" si="0"/>
        <v>0</v>
      </c>
      <c r="H82" s="10">
        <v>36782113.600000001</v>
      </c>
      <c r="I82" s="10">
        <f t="shared" si="1"/>
        <v>0</v>
      </c>
      <c r="J82" s="10">
        <v>36782113.600000001</v>
      </c>
      <c r="K82" s="10">
        <f t="shared" si="2"/>
        <v>0</v>
      </c>
      <c r="L82" s="10">
        <v>36782113.600000001</v>
      </c>
      <c r="M82" s="10">
        <f t="shared" si="3"/>
        <v>0</v>
      </c>
      <c r="N82" s="10">
        <v>36782113.600000001</v>
      </c>
      <c r="O82" s="10">
        <f t="shared" si="4"/>
        <v>0</v>
      </c>
    </row>
    <row r="83" spans="1:15" ht="24" customHeight="1">
      <c r="A83" s="43" t="s">
        <v>42</v>
      </c>
      <c r="B83" s="2" t="s">
        <v>189</v>
      </c>
      <c r="C83" s="10">
        <v>0</v>
      </c>
      <c r="D83" s="10">
        <v>288166353.52999997</v>
      </c>
      <c r="E83" s="10">
        <f t="shared" si="8"/>
        <v>288166353.52999997</v>
      </c>
      <c r="F83" s="10">
        <v>288166353.52999997</v>
      </c>
      <c r="G83" s="9">
        <f t="shared" si="0"/>
        <v>0</v>
      </c>
      <c r="H83" s="10">
        <v>300166353.52999997</v>
      </c>
      <c r="I83" s="10">
        <f t="shared" si="1"/>
        <v>12000000</v>
      </c>
      <c r="J83" s="10">
        <v>308102824.32999998</v>
      </c>
      <c r="K83" s="10">
        <f t="shared" si="2"/>
        <v>7936470.8000000119</v>
      </c>
      <c r="L83" s="10">
        <v>308102824.32999998</v>
      </c>
      <c r="M83" s="10">
        <f t="shared" si="3"/>
        <v>0</v>
      </c>
      <c r="N83" s="10">
        <v>331841225.93000001</v>
      </c>
      <c r="O83" s="10">
        <f t="shared" si="4"/>
        <v>23738401.600000024</v>
      </c>
    </row>
    <row r="84" spans="1:15" ht="52.5" customHeight="1">
      <c r="A84" s="35" t="s">
        <v>43</v>
      </c>
      <c r="B84" s="2" t="s">
        <v>190</v>
      </c>
      <c r="C84" s="10">
        <v>1283077185.96</v>
      </c>
      <c r="D84" s="10">
        <v>1224765124.0699999</v>
      </c>
      <c r="E84" s="10">
        <f t="shared" si="8"/>
        <v>-58312061.890000105</v>
      </c>
      <c r="F84" s="10">
        <v>1224765124.0699999</v>
      </c>
      <c r="G84" s="9">
        <f t="shared" si="0"/>
        <v>0</v>
      </c>
      <c r="H84" s="10">
        <v>1224765124.0699999</v>
      </c>
      <c r="I84" s="10">
        <f t="shared" si="1"/>
        <v>0</v>
      </c>
      <c r="J84" s="10">
        <v>1231843939.05</v>
      </c>
      <c r="K84" s="10">
        <f t="shared" si="2"/>
        <v>7078814.9800000191</v>
      </c>
      <c r="L84" s="10">
        <v>1251598999.4100001</v>
      </c>
      <c r="M84" s="10">
        <f t="shared" si="3"/>
        <v>19755060.360000134</v>
      </c>
      <c r="N84" s="10">
        <v>1254807228.9300001</v>
      </c>
      <c r="O84" s="10">
        <f t="shared" si="4"/>
        <v>3208229.5199999809</v>
      </c>
    </row>
    <row r="85" spans="1:15" ht="94.5">
      <c r="A85" s="36" t="s">
        <v>56</v>
      </c>
      <c r="B85" s="2" t="s">
        <v>191</v>
      </c>
      <c r="C85" s="3">
        <v>35489372</v>
      </c>
      <c r="D85" s="3">
        <v>31875157</v>
      </c>
      <c r="E85" s="10">
        <f t="shared" si="8"/>
        <v>-3614215</v>
      </c>
      <c r="F85" s="3">
        <v>31875157</v>
      </c>
      <c r="G85" s="9">
        <f t="shared" si="0"/>
        <v>0</v>
      </c>
      <c r="H85" s="3">
        <v>31875157</v>
      </c>
      <c r="I85" s="10">
        <f t="shared" si="1"/>
        <v>0</v>
      </c>
      <c r="J85" s="3">
        <v>31875157</v>
      </c>
      <c r="K85" s="10">
        <f t="shared" si="2"/>
        <v>0</v>
      </c>
      <c r="L85" s="3">
        <v>31875157</v>
      </c>
      <c r="M85" s="10">
        <f t="shared" si="3"/>
        <v>0</v>
      </c>
      <c r="N85" s="3">
        <v>23500763</v>
      </c>
      <c r="O85" s="10">
        <f t="shared" si="4"/>
        <v>-8374394</v>
      </c>
    </row>
    <row r="86" spans="1:15" s="34" customFormat="1" ht="78.75">
      <c r="A86" s="41" t="s">
        <v>90</v>
      </c>
      <c r="B86" s="2" t="s">
        <v>192</v>
      </c>
      <c r="C86" s="3">
        <v>8625055.1999999993</v>
      </c>
      <c r="D86" s="3">
        <v>0</v>
      </c>
      <c r="E86" s="10">
        <f t="shared" si="8"/>
        <v>-8625055.1999999993</v>
      </c>
      <c r="F86" s="3">
        <v>0</v>
      </c>
      <c r="G86" s="9">
        <f t="shared" si="0"/>
        <v>0</v>
      </c>
      <c r="H86" s="3">
        <v>0</v>
      </c>
      <c r="I86" s="10">
        <f t="shared" si="1"/>
        <v>0</v>
      </c>
      <c r="J86" s="3">
        <v>30081603.98</v>
      </c>
      <c r="K86" s="10">
        <f t="shared" si="2"/>
        <v>30081603.98</v>
      </c>
      <c r="L86" s="3">
        <v>29570619.98</v>
      </c>
      <c r="M86" s="10">
        <f t="shared" si="3"/>
        <v>-510984</v>
      </c>
      <c r="N86" s="3">
        <v>29892000</v>
      </c>
      <c r="O86" s="10">
        <f t="shared" si="4"/>
        <v>321380.01999999955</v>
      </c>
    </row>
    <row r="87" spans="1:15" ht="83.25" customHeight="1">
      <c r="A87" s="39" t="s">
        <v>44</v>
      </c>
      <c r="B87" s="2" t="s">
        <v>193</v>
      </c>
      <c r="C87" s="10">
        <v>127474</v>
      </c>
      <c r="D87" s="10">
        <v>184454.39999999999</v>
      </c>
      <c r="E87" s="10">
        <f t="shared" si="8"/>
        <v>56980.399999999994</v>
      </c>
      <c r="F87" s="10">
        <v>184454.39999999999</v>
      </c>
      <c r="G87" s="9">
        <f t="shared" si="0"/>
        <v>0</v>
      </c>
      <c r="H87" s="10">
        <v>184454.39999999999</v>
      </c>
      <c r="I87" s="10">
        <f t="shared" si="1"/>
        <v>0</v>
      </c>
      <c r="J87" s="10">
        <v>184454.39999999999</v>
      </c>
      <c r="K87" s="10">
        <f t="shared" si="2"/>
        <v>0</v>
      </c>
      <c r="L87" s="10">
        <v>184454.39999999999</v>
      </c>
      <c r="M87" s="10">
        <f t="shared" si="3"/>
        <v>0</v>
      </c>
      <c r="N87" s="10">
        <v>184454.39999999999</v>
      </c>
      <c r="O87" s="10">
        <f t="shared" si="4"/>
        <v>0</v>
      </c>
    </row>
    <row r="88" spans="1:15" s="17" customFormat="1" ht="54" customHeight="1">
      <c r="A88" s="39" t="s">
        <v>68</v>
      </c>
      <c r="B88" s="1" t="s">
        <v>194</v>
      </c>
      <c r="C88" s="10">
        <v>1483380</v>
      </c>
      <c r="D88" s="10">
        <v>1694081.22</v>
      </c>
      <c r="E88" s="10">
        <f t="shared" si="8"/>
        <v>210701.21999999997</v>
      </c>
      <c r="F88" s="10">
        <v>1694081.22</v>
      </c>
      <c r="G88" s="9">
        <f t="shared" si="0"/>
        <v>0</v>
      </c>
      <c r="H88" s="10">
        <v>1694081.22</v>
      </c>
      <c r="I88" s="10">
        <f t="shared" si="1"/>
        <v>0</v>
      </c>
      <c r="J88" s="10">
        <v>1694081.22</v>
      </c>
      <c r="K88" s="10">
        <f t="shared" si="2"/>
        <v>0</v>
      </c>
      <c r="L88" s="10">
        <v>1694081.22</v>
      </c>
      <c r="M88" s="10">
        <f t="shared" si="3"/>
        <v>0</v>
      </c>
      <c r="N88" s="10">
        <v>1694081.22</v>
      </c>
      <c r="O88" s="10">
        <f t="shared" si="4"/>
        <v>0</v>
      </c>
    </row>
    <row r="89" spans="1:15" s="20" customFormat="1" ht="78.75">
      <c r="A89" s="43" t="s">
        <v>81</v>
      </c>
      <c r="B89" s="1" t="s">
        <v>195</v>
      </c>
      <c r="C89" s="10">
        <v>0</v>
      </c>
      <c r="D89" s="10">
        <v>71066800</v>
      </c>
      <c r="E89" s="10">
        <f t="shared" si="8"/>
        <v>71066800</v>
      </c>
      <c r="F89" s="10">
        <v>71066800</v>
      </c>
      <c r="G89" s="9">
        <f t="shared" si="0"/>
        <v>0</v>
      </c>
      <c r="H89" s="10">
        <v>71066800</v>
      </c>
      <c r="I89" s="10">
        <f t="shared" si="1"/>
        <v>0</v>
      </c>
      <c r="J89" s="10">
        <v>71066800</v>
      </c>
      <c r="K89" s="10">
        <f t="shared" si="2"/>
        <v>0</v>
      </c>
      <c r="L89" s="10">
        <v>71066800</v>
      </c>
      <c r="M89" s="10">
        <f t="shared" si="3"/>
        <v>0</v>
      </c>
      <c r="N89" s="10">
        <v>71066800</v>
      </c>
      <c r="O89" s="10">
        <f t="shared" si="4"/>
        <v>0</v>
      </c>
    </row>
    <row r="90" spans="1:15" s="38" customFormat="1" ht="47.25">
      <c r="A90" s="44" t="s">
        <v>94</v>
      </c>
      <c r="B90" s="1" t="s">
        <v>196</v>
      </c>
      <c r="C90" s="10">
        <v>0</v>
      </c>
      <c r="D90" s="10">
        <v>1689337</v>
      </c>
      <c r="E90" s="10">
        <f t="shared" si="8"/>
        <v>1689337</v>
      </c>
      <c r="F90" s="10">
        <v>1689337</v>
      </c>
      <c r="G90" s="9">
        <f t="shared" si="0"/>
        <v>0</v>
      </c>
      <c r="H90" s="10">
        <v>1689337</v>
      </c>
      <c r="I90" s="10">
        <f t="shared" si="1"/>
        <v>0</v>
      </c>
      <c r="J90" s="10">
        <v>1689337</v>
      </c>
      <c r="K90" s="10">
        <f t="shared" si="2"/>
        <v>0</v>
      </c>
      <c r="L90" s="10">
        <v>1689337</v>
      </c>
      <c r="M90" s="10">
        <f t="shared" si="3"/>
        <v>0</v>
      </c>
      <c r="N90" s="10">
        <v>1689337</v>
      </c>
      <c r="O90" s="10">
        <f t="shared" si="4"/>
        <v>0</v>
      </c>
    </row>
    <row r="91" spans="1:15" ht="50.25" customHeight="1">
      <c r="A91" s="39" t="s">
        <v>45</v>
      </c>
      <c r="B91" s="2" t="s">
        <v>197</v>
      </c>
      <c r="C91" s="10">
        <v>5960000</v>
      </c>
      <c r="D91" s="10">
        <v>4764068</v>
      </c>
      <c r="E91" s="10">
        <f t="shared" si="8"/>
        <v>-1195932</v>
      </c>
      <c r="F91" s="10">
        <v>4966542</v>
      </c>
      <c r="G91" s="9">
        <f t="shared" si="0"/>
        <v>202474</v>
      </c>
      <c r="H91" s="10">
        <v>4966542</v>
      </c>
      <c r="I91" s="10">
        <f t="shared" si="1"/>
        <v>0</v>
      </c>
      <c r="J91" s="10">
        <v>4966542</v>
      </c>
      <c r="K91" s="10">
        <f t="shared" si="2"/>
        <v>0</v>
      </c>
      <c r="L91" s="10">
        <v>4966542</v>
      </c>
      <c r="M91" s="10">
        <f t="shared" si="3"/>
        <v>0</v>
      </c>
      <c r="N91" s="10">
        <v>4966542</v>
      </c>
      <c r="O91" s="10">
        <f t="shared" si="4"/>
        <v>0</v>
      </c>
    </row>
    <row r="92" spans="1:15" s="38" customFormat="1" ht="34.5" customHeight="1">
      <c r="A92" s="45" t="s">
        <v>95</v>
      </c>
      <c r="B92" s="2" t="s">
        <v>198</v>
      </c>
      <c r="C92" s="10">
        <v>0</v>
      </c>
      <c r="D92" s="10">
        <v>2984030</v>
      </c>
      <c r="E92" s="10">
        <f t="shared" si="8"/>
        <v>2984030</v>
      </c>
      <c r="F92" s="10">
        <v>2984030</v>
      </c>
      <c r="G92" s="9">
        <f t="shared" si="0"/>
        <v>0</v>
      </c>
      <c r="H92" s="10">
        <v>2984030</v>
      </c>
      <c r="I92" s="10">
        <f t="shared" si="1"/>
        <v>0</v>
      </c>
      <c r="J92" s="10">
        <v>2984030</v>
      </c>
      <c r="K92" s="10">
        <f t="shared" si="2"/>
        <v>0</v>
      </c>
      <c r="L92" s="10">
        <v>3011641</v>
      </c>
      <c r="M92" s="10">
        <f t="shared" si="3"/>
        <v>27611</v>
      </c>
      <c r="N92" s="10">
        <v>3011641</v>
      </c>
      <c r="O92" s="10">
        <f t="shared" si="4"/>
        <v>0</v>
      </c>
    </row>
    <row r="93" spans="1:15" s="38" customFormat="1" ht="34.5" customHeight="1">
      <c r="A93" s="46" t="s">
        <v>108</v>
      </c>
      <c r="B93" s="2" t="s">
        <v>199</v>
      </c>
      <c r="C93" s="10">
        <v>0</v>
      </c>
      <c r="D93" s="10">
        <v>0</v>
      </c>
      <c r="E93" s="10">
        <f t="shared" si="8"/>
        <v>0</v>
      </c>
      <c r="F93" s="10">
        <v>0</v>
      </c>
      <c r="G93" s="9">
        <f t="shared" si="0"/>
        <v>0</v>
      </c>
      <c r="H93" s="10">
        <v>0</v>
      </c>
      <c r="I93" s="10">
        <f t="shared" si="1"/>
        <v>0</v>
      </c>
      <c r="J93" s="10">
        <v>1464952</v>
      </c>
      <c r="K93" s="10">
        <f t="shared" si="2"/>
        <v>1464952</v>
      </c>
      <c r="L93" s="10">
        <v>1464952</v>
      </c>
      <c r="M93" s="10">
        <f t="shared" si="3"/>
        <v>0</v>
      </c>
      <c r="N93" s="10">
        <v>1464952</v>
      </c>
      <c r="O93" s="10">
        <f t="shared" si="4"/>
        <v>0</v>
      </c>
    </row>
    <row r="94" spans="1:15" ht="69" customHeight="1">
      <c r="A94" s="39" t="s">
        <v>46</v>
      </c>
      <c r="B94" s="2" t="s">
        <v>200</v>
      </c>
      <c r="C94" s="10">
        <v>11423000</v>
      </c>
      <c r="D94" s="10">
        <v>11423000</v>
      </c>
      <c r="E94" s="10">
        <f t="shared" si="8"/>
        <v>0</v>
      </c>
      <c r="F94" s="10">
        <v>11423000</v>
      </c>
      <c r="G94" s="9">
        <f t="shared" si="0"/>
        <v>0</v>
      </c>
      <c r="H94" s="10">
        <v>11423000</v>
      </c>
      <c r="I94" s="10">
        <f t="shared" si="1"/>
        <v>0</v>
      </c>
      <c r="J94" s="10">
        <v>11423000</v>
      </c>
      <c r="K94" s="10">
        <f t="shared" si="2"/>
        <v>0</v>
      </c>
      <c r="L94" s="10">
        <v>11423000</v>
      </c>
      <c r="M94" s="10">
        <f t="shared" si="3"/>
        <v>0</v>
      </c>
      <c r="N94" s="10">
        <v>11423000</v>
      </c>
      <c r="O94" s="10">
        <f t="shared" si="4"/>
        <v>0</v>
      </c>
    </row>
    <row r="95" spans="1:15" s="20" customFormat="1" ht="94.5">
      <c r="A95" s="45" t="s">
        <v>82</v>
      </c>
      <c r="B95" s="2" t="s">
        <v>201</v>
      </c>
      <c r="C95" s="10">
        <v>0</v>
      </c>
      <c r="D95" s="10">
        <v>63531000</v>
      </c>
      <c r="E95" s="10">
        <f t="shared" si="8"/>
        <v>63531000</v>
      </c>
      <c r="F95" s="10">
        <v>63531000</v>
      </c>
      <c r="G95" s="9">
        <f t="shared" si="0"/>
        <v>0</v>
      </c>
      <c r="H95" s="10">
        <v>63531000</v>
      </c>
      <c r="I95" s="10">
        <f t="shared" si="1"/>
        <v>0</v>
      </c>
      <c r="J95" s="10">
        <v>63531000</v>
      </c>
      <c r="K95" s="10">
        <f t="shared" si="2"/>
        <v>0</v>
      </c>
      <c r="L95" s="10">
        <v>63531000</v>
      </c>
      <c r="M95" s="10">
        <f t="shared" si="3"/>
        <v>0</v>
      </c>
      <c r="N95" s="10">
        <v>63531000</v>
      </c>
      <c r="O95" s="10">
        <f t="shared" si="4"/>
        <v>0</v>
      </c>
    </row>
    <row r="96" spans="1:15" ht="84.75" customHeight="1">
      <c r="A96" s="39" t="s">
        <v>47</v>
      </c>
      <c r="B96" s="2" t="s">
        <v>202</v>
      </c>
      <c r="C96" s="10">
        <v>126000000</v>
      </c>
      <c r="D96" s="10">
        <v>126000000</v>
      </c>
      <c r="E96" s="10">
        <f t="shared" si="8"/>
        <v>0</v>
      </c>
      <c r="F96" s="10">
        <v>126000000</v>
      </c>
      <c r="G96" s="9">
        <f t="shared" si="0"/>
        <v>0</v>
      </c>
      <c r="H96" s="10">
        <v>126000000</v>
      </c>
      <c r="I96" s="10">
        <f t="shared" si="1"/>
        <v>0</v>
      </c>
      <c r="J96" s="10">
        <v>126000000</v>
      </c>
      <c r="K96" s="10">
        <f t="shared" si="2"/>
        <v>0</v>
      </c>
      <c r="L96" s="10">
        <v>126000000</v>
      </c>
      <c r="M96" s="10">
        <f t="shared" si="3"/>
        <v>0</v>
      </c>
      <c r="N96" s="10">
        <v>126000000</v>
      </c>
      <c r="O96" s="10">
        <f t="shared" si="4"/>
        <v>0</v>
      </c>
    </row>
    <row r="97" spans="1:15" s="38" customFormat="1" ht="53.25" customHeight="1">
      <c r="A97" s="47" t="s">
        <v>96</v>
      </c>
      <c r="B97" s="2" t="s">
        <v>203</v>
      </c>
      <c r="C97" s="10">
        <v>0</v>
      </c>
      <c r="D97" s="10">
        <v>5102040.82</v>
      </c>
      <c r="E97" s="10">
        <f t="shared" si="8"/>
        <v>5102040.82</v>
      </c>
      <c r="F97" s="10">
        <v>5102040.82</v>
      </c>
      <c r="G97" s="9">
        <f t="shared" si="0"/>
        <v>0</v>
      </c>
      <c r="H97" s="10">
        <v>5102040.82</v>
      </c>
      <c r="I97" s="10">
        <f t="shared" si="1"/>
        <v>0</v>
      </c>
      <c r="J97" s="10">
        <v>5102040.82</v>
      </c>
      <c r="K97" s="10">
        <f t="shared" si="2"/>
        <v>0</v>
      </c>
      <c r="L97" s="10">
        <v>5102040.82</v>
      </c>
      <c r="M97" s="10">
        <f t="shared" si="3"/>
        <v>0</v>
      </c>
      <c r="N97" s="10">
        <v>5102040.82</v>
      </c>
      <c r="O97" s="10">
        <f t="shared" si="4"/>
        <v>0</v>
      </c>
    </row>
    <row r="98" spans="1:15" ht="51" customHeight="1">
      <c r="A98" s="39" t="s">
        <v>48</v>
      </c>
      <c r="B98" s="2" t="s">
        <v>204</v>
      </c>
      <c r="C98" s="10">
        <v>4100000</v>
      </c>
      <c r="D98" s="10">
        <v>4100000</v>
      </c>
      <c r="E98" s="10">
        <f t="shared" si="8"/>
        <v>0</v>
      </c>
      <c r="F98" s="10">
        <v>4100000</v>
      </c>
      <c r="G98" s="9">
        <f t="shared" si="0"/>
        <v>0</v>
      </c>
      <c r="H98" s="10">
        <v>5604457</v>
      </c>
      <c r="I98" s="10">
        <f t="shared" si="1"/>
        <v>1504457</v>
      </c>
      <c r="J98" s="10">
        <v>5604457</v>
      </c>
      <c r="K98" s="10">
        <f t="shared" si="2"/>
        <v>0</v>
      </c>
      <c r="L98" s="10">
        <v>5604457</v>
      </c>
      <c r="M98" s="10">
        <f t="shared" si="3"/>
        <v>0</v>
      </c>
      <c r="N98" s="10">
        <v>5604457</v>
      </c>
      <c r="O98" s="10">
        <f t="shared" si="4"/>
        <v>0</v>
      </c>
    </row>
    <row r="99" spans="1:15" s="20" customFormat="1" ht="51" customHeight="1">
      <c r="A99" s="32" t="s">
        <v>83</v>
      </c>
      <c r="B99" s="13" t="s">
        <v>205</v>
      </c>
      <c r="C99" s="10">
        <v>0</v>
      </c>
      <c r="D99" s="10">
        <v>0</v>
      </c>
      <c r="E99" s="10">
        <f t="shared" si="8"/>
        <v>0</v>
      </c>
      <c r="F99" s="10">
        <v>0</v>
      </c>
      <c r="G99" s="9">
        <f t="shared" si="0"/>
        <v>0</v>
      </c>
      <c r="H99" s="10">
        <v>0</v>
      </c>
      <c r="I99" s="10">
        <f t="shared" si="1"/>
        <v>0</v>
      </c>
      <c r="J99" s="10">
        <v>0</v>
      </c>
      <c r="K99" s="10">
        <f t="shared" si="2"/>
        <v>0</v>
      </c>
      <c r="L99" s="10">
        <v>568800.11</v>
      </c>
      <c r="M99" s="10">
        <f t="shared" si="3"/>
        <v>568800.11</v>
      </c>
      <c r="N99" s="10">
        <v>568800.11</v>
      </c>
      <c r="O99" s="10">
        <f t="shared" si="4"/>
        <v>0</v>
      </c>
    </row>
    <row r="100" spans="1:15" ht="36" customHeight="1">
      <c r="A100" s="46" t="s">
        <v>49</v>
      </c>
      <c r="B100" s="2" t="s">
        <v>206</v>
      </c>
      <c r="C100" s="10">
        <v>0</v>
      </c>
      <c r="D100" s="10">
        <v>0</v>
      </c>
      <c r="E100" s="10">
        <f t="shared" si="8"/>
        <v>0</v>
      </c>
      <c r="F100" s="10">
        <v>0</v>
      </c>
      <c r="G100" s="9">
        <f t="shared" si="0"/>
        <v>0</v>
      </c>
      <c r="H100" s="10">
        <v>79470.16</v>
      </c>
      <c r="I100" s="10">
        <f t="shared" si="1"/>
        <v>79470.16</v>
      </c>
      <c r="J100" s="10">
        <v>79470.16</v>
      </c>
      <c r="K100" s="10">
        <f t="shared" si="2"/>
        <v>0</v>
      </c>
      <c r="L100" s="10">
        <v>79470.16</v>
      </c>
      <c r="M100" s="10">
        <f t="shared" si="3"/>
        <v>0</v>
      </c>
      <c r="N100" s="10">
        <v>79470.16</v>
      </c>
      <c r="O100" s="10">
        <f t="shared" si="4"/>
        <v>0</v>
      </c>
    </row>
    <row r="101" spans="1:15" ht="66.75" customHeight="1">
      <c r="A101" s="46" t="s">
        <v>50</v>
      </c>
      <c r="B101" s="2" t="s">
        <v>208</v>
      </c>
      <c r="C101" s="10">
        <v>0</v>
      </c>
      <c r="D101" s="10">
        <v>-4978943.16</v>
      </c>
      <c r="E101" s="10">
        <f t="shared" ref="E101" si="12">D101-C101</f>
        <v>-4978943.16</v>
      </c>
      <c r="F101" s="10">
        <v>-4978943.16</v>
      </c>
      <c r="G101" s="9">
        <f t="shared" si="0"/>
        <v>0</v>
      </c>
      <c r="H101" s="10">
        <v>-4994495.4400000004</v>
      </c>
      <c r="I101" s="10">
        <f t="shared" si="1"/>
        <v>-15552.280000000261</v>
      </c>
      <c r="J101" s="10">
        <v>-4994495.4400000004</v>
      </c>
      <c r="K101" s="10">
        <f t="shared" si="2"/>
        <v>0</v>
      </c>
      <c r="L101" s="10">
        <v>-5563295.5499999998</v>
      </c>
      <c r="M101" s="10">
        <f t="shared" si="3"/>
        <v>-568800.1099999994</v>
      </c>
      <c r="N101" s="10">
        <v>-5563295.5499999998</v>
      </c>
      <c r="O101" s="10">
        <f t="shared" si="4"/>
        <v>0</v>
      </c>
    </row>
    <row r="102" spans="1:15">
      <c r="A102" s="48" t="s">
        <v>57</v>
      </c>
      <c r="B102" s="23"/>
      <c r="C102" s="11">
        <f t="shared" ref="C102:O102" si="13">SUM(C6:C101)</f>
        <v>3541838981.21</v>
      </c>
      <c r="D102" s="11">
        <f t="shared" si="13"/>
        <v>4406638420.5999994</v>
      </c>
      <c r="E102" s="11">
        <f t="shared" si="13"/>
        <v>864799439.38999999</v>
      </c>
      <c r="F102" s="11">
        <f t="shared" si="13"/>
        <v>4451035669.999999</v>
      </c>
      <c r="G102" s="11">
        <f t="shared" si="13"/>
        <v>44397249.400000006</v>
      </c>
      <c r="H102" s="11">
        <f t="shared" si="13"/>
        <v>4718082720.8099995</v>
      </c>
      <c r="I102" s="11">
        <f t="shared" si="13"/>
        <v>267047050.81</v>
      </c>
      <c r="J102" s="11">
        <f t="shared" si="13"/>
        <v>4791906222.5099993</v>
      </c>
      <c r="K102" s="11">
        <f t="shared" si="13"/>
        <v>73823501.700000092</v>
      </c>
      <c r="L102" s="11">
        <f t="shared" si="13"/>
        <v>4810527909.8699989</v>
      </c>
      <c r="M102" s="11">
        <f t="shared" si="13"/>
        <v>18621687.360000152</v>
      </c>
      <c r="N102" s="11">
        <f t="shared" si="13"/>
        <v>4897022783.6999989</v>
      </c>
      <c r="O102" s="11">
        <f t="shared" si="13"/>
        <v>86494873.829999983</v>
      </c>
    </row>
    <row r="103" spans="1:15">
      <c r="B103" s="5"/>
      <c r="C103" s="12"/>
      <c r="D103" s="12"/>
      <c r="E103" s="12"/>
      <c r="F103" s="5"/>
      <c r="G103" s="5"/>
    </row>
  </sheetData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nedodel</dc:creator>
  <cp:lastModifiedBy>kurdamonova</cp:lastModifiedBy>
  <dcterms:created xsi:type="dcterms:W3CDTF">2020-05-20T05:37:51Z</dcterms:created>
  <dcterms:modified xsi:type="dcterms:W3CDTF">2022-04-30T00:50:29Z</dcterms:modified>
</cp:coreProperties>
</file>